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9360" windowHeight="4695" tabRatio="928"/>
  </bookViews>
  <sheets>
    <sheet name="2015" sheetId="27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71" i="27" l="1"/>
  <c r="K71" i="27"/>
  <c r="J71" i="27"/>
  <c r="I71" i="27"/>
  <c r="H71" i="27"/>
  <c r="G71" i="27"/>
  <c r="F71" i="27"/>
  <c r="E71" i="27"/>
  <c r="D71" i="27"/>
  <c r="C71" i="27"/>
  <c r="B71" i="27"/>
  <c r="L70" i="27"/>
  <c r="K70" i="27"/>
  <c r="J70" i="27"/>
  <c r="I70" i="27"/>
  <c r="H70" i="27"/>
  <c r="G70" i="27"/>
  <c r="F70" i="27"/>
  <c r="E70" i="27"/>
  <c r="D70" i="27"/>
  <c r="C70" i="27"/>
  <c r="B70" i="27"/>
  <c r="L67" i="27"/>
  <c r="K67" i="27"/>
  <c r="J67" i="27"/>
  <c r="I67" i="27"/>
  <c r="H67" i="27"/>
  <c r="G67" i="27"/>
  <c r="F67" i="27"/>
  <c r="E67" i="27"/>
  <c r="D67" i="27"/>
  <c r="C67" i="27"/>
  <c r="B67" i="27"/>
  <c r="L66" i="27"/>
  <c r="K66" i="27"/>
  <c r="J66" i="27"/>
  <c r="I66" i="27"/>
  <c r="H66" i="27"/>
  <c r="G66" i="27"/>
  <c r="F66" i="27"/>
  <c r="E66" i="27"/>
  <c r="D66" i="27"/>
  <c r="C66" i="27"/>
  <c r="B66" i="27"/>
  <c r="L65" i="27"/>
  <c r="K65" i="27"/>
  <c r="J65" i="27"/>
  <c r="I65" i="27"/>
  <c r="H65" i="27"/>
  <c r="G65" i="27"/>
  <c r="F65" i="27"/>
  <c r="E65" i="27"/>
  <c r="D65" i="27"/>
  <c r="C65" i="27"/>
  <c r="B65" i="27"/>
  <c r="L64" i="27"/>
  <c r="K64" i="27"/>
  <c r="J64" i="27"/>
  <c r="I64" i="27"/>
  <c r="H64" i="27"/>
  <c r="G64" i="27"/>
  <c r="F64" i="27"/>
  <c r="E64" i="27"/>
  <c r="D64" i="27"/>
  <c r="C64" i="27"/>
  <c r="B64" i="27"/>
  <c r="L63" i="27"/>
  <c r="K63" i="27"/>
  <c r="J63" i="27"/>
  <c r="I63" i="27"/>
  <c r="H63" i="27"/>
  <c r="G63" i="27"/>
  <c r="F63" i="27"/>
  <c r="E63" i="27"/>
  <c r="D63" i="27"/>
  <c r="C63" i="27"/>
  <c r="B63" i="27"/>
  <c r="L62" i="27"/>
  <c r="K62" i="27"/>
  <c r="J62" i="27"/>
  <c r="I62" i="27"/>
  <c r="H62" i="27"/>
  <c r="G62" i="27"/>
  <c r="F62" i="27"/>
  <c r="E62" i="27"/>
  <c r="D62" i="27"/>
  <c r="C62" i="27"/>
  <c r="B62" i="27"/>
  <c r="L61" i="27"/>
  <c r="K61" i="27"/>
  <c r="J61" i="27"/>
  <c r="I61" i="27"/>
  <c r="H61" i="27"/>
  <c r="G61" i="27"/>
  <c r="F61" i="27"/>
  <c r="E61" i="27"/>
  <c r="D61" i="27"/>
  <c r="C61" i="27"/>
  <c r="B61" i="27"/>
  <c r="L60" i="27"/>
  <c r="K60" i="27"/>
  <c r="J60" i="27"/>
  <c r="I60" i="27"/>
  <c r="H60" i="27"/>
  <c r="G60" i="27"/>
  <c r="F60" i="27"/>
  <c r="E60" i="27"/>
  <c r="D60" i="27"/>
  <c r="C60" i="27"/>
  <c r="B60" i="27"/>
  <c r="L59" i="27"/>
  <c r="K59" i="27"/>
  <c r="J59" i="27"/>
  <c r="I59" i="27"/>
  <c r="H59" i="27"/>
  <c r="G59" i="27"/>
  <c r="F59" i="27"/>
  <c r="E59" i="27"/>
  <c r="D59" i="27"/>
  <c r="C59" i="27"/>
  <c r="B59" i="27"/>
  <c r="L58" i="27"/>
  <c r="K58" i="27"/>
  <c r="J58" i="27"/>
  <c r="I58" i="27"/>
  <c r="H58" i="27"/>
  <c r="G58" i="27"/>
  <c r="F58" i="27"/>
  <c r="E58" i="27"/>
  <c r="D58" i="27"/>
  <c r="C58" i="27"/>
  <c r="B58" i="27"/>
  <c r="L57" i="27"/>
  <c r="K57" i="27"/>
  <c r="J57" i="27"/>
  <c r="I57" i="27"/>
  <c r="H57" i="27"/>
  <c r="G57" i="27"/>
  <c r="F57" i="27"/>
  <c r="E57" i="27"/>
  <c r="D57" i="27"/>
  <c r="C57" i="27"/>
  <c r="B57" i="27"/>
  <c r="L56" i="27"/>
  <c r="K56" i="27"/>
  <c r="J56" i="27"/>
  <c r="I56" i="27"/>
  <c r="H56" i="27"/>
  <c r="G56" i="27"/>
  <c r="F56" i="27"/>
  <c r="E56" i="27"/>
  <c r="D56" i="27"/>
  <c r="C56" i="27"/>
  <c r="B56" i="27"/>
  <c r="L55" i="27"/>
  <c r="K55" i="27"/>
  <c r="J55" i="27"/>
  <c r="I55" i="27"/>
  <c r="H55" i="27"/>
  <c r="G55" i="27"/>
  <c r="F55" i="27"/>
  <c r="E55" i="27"/>
  <c r="D55" i="27"/>
  <c r="C55" i="27"/>
  <c r="B55" i="27"/>
  <c r="L54" i="27"/>
  <c r="K54" i="27"/>
  <c r="J54" i="27"/>
  <c r="I54" i="27"/>
  <c r="H54" i="27"/>
  <c r="G54" i="27"/>
  <c r="F54" i="27"/>
  <c r="E54" i="27"/>
  <c r="D54" i="27"/>
  <c r="C54" i="27"/>
  <c r="B54" i="27"/>
  <c r="L53" i="27"/>
  <c r="K53" i="27"/>
  <c r="J53" i="27"/>
  <c r="I53" i="27"/>
  <c r="H53" i="27"/>
  <c r="G53" i="27"/>
  <c r="F53" i="27"/>
  <c r="E53" i="27"/>
  <c r="D53" i="27"/>
  <c r="C53" i="27"/>
  <c r="B53" i="27"/>
  <c r="L52" i="27"/>
  <c r="K52" i="27"/>
  <c r="J52" i="27"/>
  <c r="I52" i="27"/>
  <c r="H52" i="27"/>
  <c r="G52" i="27"/>
  <c r="F52" i="27"/>
  <c r="E52" i="27"/>
  <c r="D52" i="27"/>
  <c r="C52" i="27"/>
  <c r="B52" i="27"/>
  <c r="L51" i="27"/>
  <c r="K51" i="27"/>
  <c r="J51" i="27"/>
  <c r="I51" i="27"/>
  <c r="H51" i="27"/>
  <c r="G51" i="27"/>
  <c r="F51" i="27"/>
  <c r="E51" i="27"/>
  <c r="D51" i="27"/>
  <c r="C51" i="27"/>
  <c r="B51" i="27"/>
  <c r="L50" i="27"/>
  <c r="K50" i="27"/>
  <c r="J50" i="27"/>
  <c r="I50" i="27"/>
  <c r="H50" i="27"/>
  <c r="G50" i="27"/>
  <c r="F50" i="27"/>
  <c r="E50" i="27"/>
  <c r="D50" i="27"/>
  <c r="C50" i="27"/>
  <c r="B50" i="27"/>
  <c r="L49" i="27"/>
  <c r="K49" i="27"/>
  <c r="J49" i="27"/>
  <c r="I49" i="27"/>
  <c r="H49" i="27"/>
  <c r="G49" i="27"/>
  <c r="F49" i="27"/>
  <c r="E49" i="27"/>
  <c r="D49" i="27"/>
  <c r="C49" i="27"/>
  <c r="B49" i="27"/>
  <c r="L48" i="27"/>
  <c r="K48" i="27"/>
  <c r="J48" i="27"/>
  <c r="I48" i="27"/>
  <c r="H48" i="27"/>
  <c r="G48" i="27"/>
  <c r="F48" i="27"/>
  <c r="E48" i="27"/>
  <c r="D48" i="27"/>
  <c r="C48" i="27"/>
  <c r="B48" i="27"/>
  <c r="L47" i="27"/>
  <c r="K47" i="27"/>
  <c r="J47" i="27"/>
  <c r="I47" i="27"/>
  <c r="H47" i="27"/>
  <c r="G47" i="27"/>
  <c r="F47" i="27"/>
  <c r="E47" i="27"/>
  <c r="D47" i="27"/>
  <c r="C47" i="27"/>
  <c r="B47" i="27"/>
  <c r="L46" i="27"/>
  <c r="K46" i="27"/>
  <c r="J46" i="27"/>
  <c r="I46" i="27"/>
  <c r="H46" i="27"/>
  <c r="G46" i="27"/>
  <c r="F46" i="27"/>
  <c r="E46" i="27"/>
  <c r="D46" i="27"/>
  <c r="C46" i="27"/>
  <c r="B46" i="27"/>
  <c r="L45" i="27"/>
  <c r="K45" i="27"/>
  <c r="J45" i="27"/>
  <c r="I45" i="27"/>
  <c r="H45" i="27"/>
  <c r="G45" i="27"/>
  <c r="F45" i="27"/>
  <c r="E45" i="27"/>
  <c r="D45" i="27"/>
  <c r="C45" i="27"/>
  <c r="B45" i="27"/>
  <c r="L44" i="27"/>
  <c r="K44" i="27"/>
  <c r="J44" i="27"/>
  <c r="I44" i="27"/>
  <c r="H44" i="27"/>
  <c r="G44" i="27"/>
  <c r="F44" i="27"/>
  <c r="E44" i="27"/>
  <c r="D44" i="27"/>
  <c r="C44" i="27"/>
  <c r="B44" i="27"/>
  <c r="L43" i="27"/>
  <c r="K43" i="27"/>
  <c r="J43" i="27"/>
  <c r="I43" i="27"/>
  <c r="H43" i="27"/>
  <c r="G43" i="27"/>
  <c r="F43" i="27"/>
  <c r="E43" i="27"/>
  <c r="D43" i="27"/>
  <c r="C43" i="27"/>
  <c r="B43" i="27"/>
  <c r="L42" i="27"/>
  <c r="K42" i="27"/>
  <c r="J42" i="27"/>
  <c r="I42" i="27"/>
  <c r="H42" i="27"/>
  <c r="G42" i="27"/>
  <c r="F42" i="27"/>
  <c r="E42" i="27"/>
  <c r="D42" i="27"/>
  <c r="C42" i="27"/>
  <c r="B42" i="27"/>
  <c r="L41" i="27"/>
  <c r="K41" i="27"/>
  <c r="J41" i="27"/>
  <c r="I41" i="27"/>
  <c r="H41" i="27"/>
  <c r="G41" i="27"/>
  <c r="F41" i="27"/>
  <c r="E41" i="27"/>
  <c r="D41" i="27"/>
  <c r="C41" i="27"/>
  <c r="B41" i="27"/>
  <c r="L40" i="27"/>
  <c r="K40" i="27"/>
  <c r="J40" i="27"/>
  <c r="I40" i="27"/>
  <c r="H40" i="27"/>
  <c r="G40" i="27"/>
  <c r="F40" i="27"/>
  <c r="E40" i="27"/>
  <c r="D40" i="27"/>
  <c r="C40" i="27"/>
  <c r="B40" i="27"/>
  <c r="L39" i="27"/>
  <c r="K39" i="27"/>
  <c r="J39" i="27"/>
  <c r="I39" i="27"/>
  <c r="H39" i="27"/>
  <c r="G39" i="27"/>
  <c r="F39" i="27"/>
  <c r="E39" i="27"/>
  <c r="D39" i="27"/>
  <c r="C39" i="27"/>
  <c r="B39" i="27"/>
  <c r="L38" i="27"/>
  <c r="K38" i="27"/>
  <c r="J38" i="27"/>
  <c r="I38" i="27"/>
  <c r="H38" i="27"/>
  <c r="G38" i="27"/>
  <c r="F38" i="27"/>
  <c r="E38" i="27"/>
  <c r="D38" i="27"/>
  <c r="C38" i="27"/>
  <c r="B38" i="27"/>
  <c r="L37" i="27"/>
  <c r="K37" i="27"/>
  <c r="J37" i="27"/>
  <c r="I37" i="27"/>
  <c r="H37" i="27"/>
  <c r="G37" i="27"/>
  <c r="F37" i="27"/>
  <c r="E37" i="27"/>
  <c r="D37" i="27"/>
  <c r="C37" i="27"/>
  <c r="B37" i="27"/>
  <c r="L36" i="27"/>
  <c r="K36" i="27"/>
  <c r="J36" i="27"/>
  <c r="I36" i="27"/>
  <c r="H36" i="27"/>
  <c r="G36" i="27"/>
  <c r="F36" i="27"/>
  <c r="E36" i="27"/>
  <c r="D36" i="27"/>
  <c r="C36" i="27"/>
  <c r="B36" i="27"/>
  <c r="L35" i="27"/>
  <c r="K35" i="27"/>
  <c r="J35" i="27"/>
  <c r="I35" i="27"/>
  <c r="H35" i="27"/>
  <c r="G35" i="27"/>
  <c r="F35" i="27"/>
  <c r="E35" i="27"/>
  <c r="D35" i="27"/>
  <c r="C35" i="27"/>
  <c r="B35" i="27"/>
  <c r="L34" i="27"/>
  <c r="K34" i="27"/>
  <c r="J34" i="27"/>
  <c r="I34" i="27"/>
  <c r="H34" i="27"/>
  <c r="G34" i="27"/>
  <c r="F34" i="27"/>
  <c r="E34" i="27"/>
  <c r="D34" i="27"/>
  <c r="C34" i="27"/>
  <c r="B34" i="27"/>
  <c r="L33" i="27"/>
  <c r="K33" i="27"/>
  <c r="J33" i="27"/>
  <c r="I33" i="27"/>
  <c r="H33" i="27"/>
  <c r="G33" i="27"/>
  <c r="F33" i="27"/>
  <c r="E33" i="27"/>
  <c r="D33" i="27"/>
  <c r="C33" i="27"/>
  <c r="B33" i="27"/>
  <c r="L32" i="27"/>
  <c r="K32" i="27"/>
  <c r="J32" i="27"/>
  <c r="I32" i="27"/>
  <c r="H32" i="27"/>
  <c r="G32" i="27"/>
  <c r="F32" i="27"/>
  <c r="E32" i="27"/>
  <c r="D32" i="27"/>
  <c r="C32" i="27"/>
  <c r="B32" i="27"/>
  <c r="L31" i="27"/>
  <c r="K31" i="27"/>
  <c r="J31" i="27"/>
  <c r="I31" i="27"/>
  <c r="H31" i="27"/>
  <c r="G31" i="27"/>
  <c r="F31" i="27"/>
  <c r="E31" i="27"/>
  <c r="D31" i="27"/>
  <c r="C31" i="27"/>
  <c r="B31" i="27"/>
  <c r="L30" i="27"/>
  <c r="K30" i="27"/>
  <c r="J30" i="27"/>
  <c r="I30" i="27"/>
  <c r="H30" i="27"/>
  <c r="G30" i="27"/>
  <c r="F30" i="27"/>
  <c r="E30" i="27"/>
  <c r="D30" i="27"/>
  <c r="C30" i="27"/>
  <c r="B30" i="27"/>
  <c r="L29" i="27"/>
  <c r="K29" i="27"/>
  <c r="J29" i="27"/>
  <c r="I29" i="27"/>
  <c r="H29" i="27"/>
  <c r="G29" i="27"/>
  <c r="F29" i="27"/>
  <c r="E29" i="27"/>
  <c r="D29" i="27"/>
  <c r="C29" i="27"/>
  <c r="B29" i="27"/>
  <c r="L28" i="27"/>
  <c r="K28" i="27"/>
  <c r="J28" i="27"/>
  <c r="I28" i="27"/>
  <c r="H28" i="27"/>
  <c r="G28" i="27"/>
  <c r="F28" i="27"/>
  <c r="E28" i="27"/>
  <c r="D28" i="27"/>
  <c r="C28" i="27"/>
  <c r="B28" i="27"/>
  <c r="L27" i="27"/>
  <c r="K27" i="27"/>
  <c r="J27" i="27"/>
  <c r="I27" i="27"/>
  <c r="H27" i="27"/>
  <c r="G27" i="27"/>
  <c r="F27" i="27"/>
  <c r="E27" i="27"/>
  <c r="D27" i="27"/>
  <c r="C27" i="27"/>
  <c r="B27" i="27"/>
  <c r="L26" i="27"/>
  <c r="K26" i="27"/>
  <c r="J26" i="27"/>
  <c r="I26" i="27"/>
  <c r="H26" i="27"/>
  <c r="G26" i="27"/>
  <c r="F26" i="27"/>
  <c r="E26" i="27"/>
  <c r="D26" i="27"/>
  <c r="C26" i="27"/>
  <c r="B26" i="27"/>
  <c r="L25" i="27"/>
  <c r="K25" i="27"/>
  <c r="J25" i="27"/>
  <c r="I25" i="27"/>
  <c r="H25" i="27"/>
  <c r="G25" i="27"/>
  <c r="F25" i="27"/>
  <c r="E25" i="27"/>
  <c r="D25" i="27"/>
  <c r="C25" i="27"/>
  <c r="B25" i="27"/>
  <c r="L24" i="27"/>
  <c r="K24" i="27"/>
  <c r="J24" i="27"/>
  <c r="I24" i="27"/>
  <c r="H24" i="27"/>
  <c r="G24" i="27"/>
  <c r="F24" i="27"/>
  <c r="E24" i="27"/>
  <c r="D24" i="27"/>
  <c r="C24" i="27"/>
  <c r="B24" i="27"/>
  <c r="L23" i="27"/>
  <c r="K23" i="27"/>
  <c r="J23" i="27"/>
  <c r="I23" i="27"/>
  <c r="H23" i="27"/>
  <c r="G23" i="27"/>
  <c r="F23" i="27"/>
  <c r="E23" i="27"/>
  <c r="D23" i="27"/>
  <c r="C23" i="27"/>
  <c r="B23" i="27"/>
  <c r="L22" i="27"/>
  <c r="K22" i="27"/>
  <c r="J22" i="27"/>
  <c r="I22" i="27"/>
  <c r="H22" i="27"/>
  <c r="G22" i="27"/>
  <c r="F22" i="27"/>
  <c r="E22" i="27"/>
  <c r="D22" i="27"/>
  <c r="C22" i="27"/>
  <c r="B22" i="27"/>
  <c r="L21" i="27"/>
  <c r="K21" i="27"/>
  <c r="J21" i="27"/>
  <c r="I21" i="27"/>
  <c r="H21" i="27"/>
  <c r="G21" i="27"/>
  <c r="F21" i="27"/>
  <c r="E21" i="27"/>
  <c r="D21" i="27"/>
  <c r="C21" i="27"/>
  <c r="B21" i="27"/>
  <c r="L20" i="27"/>
  <c r="K20" i="27"/>
  <c r="J20" i="27"/>
  <c r="I20" i="27"/>
  <c r="H20" i="27"/>
  <c r="G20" i="27"/>
  <c r="F20" i="27"/>
  <c r="E20" i="27"/>
  <c r="D20" i="27"/>
  <c r="C20" i="27"/>
  <c r="B20" i="27"/>
  <c r="L19" i="27"/>
  <c r="K19" i="27"/>
  <c r="J19" i="27"/>
  <c r="I19" i="27"/>
  <c r="H19" i="27"/>
  <c r="G19" i="27"/>
  <c r="F19" i="27"/>
  <c r="E19" i="27"/>
  <c r="D19" i="27"/>
  <c r="C19" i="27"/>
  <c r="B19" i="27"/>
  <c r="L18" i="27"/>
  <c r="K18" i="27"/>
  <c r="J18" i="27"/>
  <c r="I18" i="27"/>
  <c r="H18" i="27"/>
  <c r="G18" i="27"/>
  <c r="F18" i="27"/>
  <c r="E18" i="27"/>
  <c r="D18" i="27"/>
  <c r="C18" i="27"/>
  <c r="B18" i="27"/>
  <c r="L17" i="27"/>
  <c r="K17" i="27"/>
  <c r="J17" i="27"/>
  <c r="I17" i="27"/>
  <c r="H17" i="27"/>
  <c r="G17" i="27"/>
  <c r="F17" i="27"/>
  <c r="E17" i="27"/>
  <c r="D17" i="27"/>
  <c r="C17" i="27"/>
  <c r="B17" i="27"/>
  <c r="L16" i="27"/>
  <c r="K16" i="27"/>
  <c r="J16" i="27"/>
  <c r="I16" i="27"/>
  <c r="H16" i="27"/>
  <c r="G16" i="27"/>
  <c r="F16" i="27"/>
  <c r="E16" i="27"/>
  <c r="D16" i="27"/>
  <c r="C16" i="27"/>
  <c r="B16" i="27"/>
  <c r="L15" i="27"/>
  <c r="K15" i="27"/>
  <c r="J15" i="27"/>
  <c r="I15" i="27"/>
  <c r="H15" i="27"/>
  <c r="G15" i="27"/>
  <c r="F15" i="27"/>
  <c r="E15" i="27"/>
  <c r="D15" i="27"/>
  <c r="C15" i="27"/>
  <c r="B15" i="27"/>
  <c r="L14" i="27"/>
  <c r="K14" i="27"/>
  <c r="J14" i="27"/>
  <c r="I14" i="27"/>
  <c r="H14" i="27"/>
  <c r="G14" i="27"/>
  <c r="F14" i="27"/>
  <c r="E14" i="27"/>
  <c r="D14" i="27"/>
  <c r="C14" i="27"/>
  <c r="B14" i="27"/>
  <c r="L12" i="27"/>
  <c r="K12" i="27"/>
  <c r="J12" i="27"/>
  <c r="I12" i="27"/>
  <c r="H12" i="27"/>
  <c r="G12" i="27"/>
  <c r="F12" i="27"/>
  <c r="E12" i="27"/>
  <c r="D12" i="27"/>
  <c r="C12" i="27"/>
  <c r="B12" i="27"/>
  <c r="L11" i="27"/>
  <c r="K11" i="27"/>
  <c r="J11" i="27"/>
  <c r="I11" i="27"/>
  <c r="H11" i="27"/>
  <c r="G11" i="27"/>
  <c r="F11" i="27"/>
  <c r="E11" i="27"/>
  <c r="D11" i="27"/>
  <c r="C11" i="27"/>
  <c r="B11" i="27"/>
  <c r="L10" i="27"/>
  <c r="K10" i="27"/>
  <c r="J10" i="27"/>
  <c r="I10" i="27"/>
  <c r="H10" i="27"/>
  <c r="G10" i="27"/>
  <c r="F10" i="27"/>
  <c r="E10" i="27"/>
  <c r="D10" i="27"/>
  <c r="C10" i="27"/>
  <c r="B10" i="27"/>
  <c r="L9" i="27"/>
  <c r="K9" i="27"/>
  <c r="J9" i="27"/>
  <c r="I9" i="27"/>
  <c r="H9" i="27"/>
  <c r="G9" i="27"/>
  <c r="F9" i="27"/>
  <c r="E9" i="27"/>
  <c r="D9" i="27"/>
  <c r="C9" i="27"/>
  <c r="B9" i="27"/>
  <c r="L8" i="27"/>
  <c r="K8" i="27"/>
  <c r="J8" i="27"/>
  <c r="I8" i="27"/>
  <c r="H8" i="27"/>
  <c r="G8" i="27"/>
  <c r="F8" i="27"/>
  <c r="E8" i="27"/>
  <c r="D8" i="27"/>
  <c r="C8" i="27"/>
  <c r="B8" i="27"/>
  <c r="L7" i="27"/>
  <c r="K7" i="27"/>
  <c r="J7" i="27"/>
  <c r="I7" i="27"/>
  <c r="H7" i="27"/>
  <c r="G7" i="27"/>
  <c r="F7" i="27"/>
  <c r="E7" i="27"/>
  <c r="D7" i="27"/>
  <c r="C7" i="27"/>
  <c r="B7" i="27"/>
  <c r="L6" i="27"/>
  <c r="K6" i="27"/>
  <c r="J6" i="27"/>
  <c r="I6" i="27"/>
  <c r="H6" i="27"/>
  <c r="G6" i="27"/>
  <c r="F6" i="27"/>
  <c r="E6" i="27"/>
  <c r="D6" i="27"/>
  <c r="C6" i="27"/>
  <c r="B6" i="27"/>
  <c r="L5" i="27"/>
  <c r="K5" i="27"/>
  <c r="J5" i="27"/>
  <c r="I5" i="27"/>
  <c r="H5" i="27"/>
  <c r="G5" i="27"/>
  <c r="F5" i="27"/>
  <c r="E5" i="27"/>
  <c r="D5" i="27"/>
  <c r="C5" i="27"/>
  <c r="B5" i="27"/>
  <c r="L4" i="27"/>
  <c r="K4" i="27"/>
  <c r="J4" i="27"/>
  <c r="I4" i="27"/>
  <c r="H4" i="27"/>
  <c r="G4" i="27"/>
  <c r="F4" i="27"/>
  <c r="E4" i="27"/>
  <c r="D4" i="27"/>
  <c r="C4" i="27"/>
  <c r="B4" i="27"/>
  <c r="M71" i="27" l="1"/>
  <c r="M5" i="27"/>
  <c r="N5" i="27" s="1"/>
  <c r="O5" i="27"/>
  <c r="F13" i="27"/>
  <c r="H13" i="27"/>
  <c r="J13" i="27"/>
  <c r="L13" i="27"/>
  <c r="M6" i="27"/>
  <c r="N6" i="27" s="1"/>
  <c r="O6" i="27"/>
  <c r="M7" i="27"/>
  <c r="N7" i="27" s="1"/>
  <c r="O7" i="27"/>
  <c r="M8" i="27"/>
  <c r="N8" i="27" s="1"/>
  <c r="O8" i="27"/>
  <c r="M9" i="27"/>
  <c r="N9" i="27" s="1"/>
  <c r="O9" i="27"/>
  <c r="M10" i="27"/>
  <c r="N10" i="27" s="1"/>
  <c r="O10" i="27"/>
  <c r="M11" i="27"/>
  <c r="N11" i="27" s="1"/>
  <c r="O11" i="27"/>
  <c r="M12" i="27"/>
  <c r="N12" i="27" s="1"/>
  <c r="O12" i="27"/>
  <c r="M39" i="27"/>
  <c r="N39" i="27" s="1"/>
  <c r="O39" i="27"/>
  <c r="M40" i="27"/>
  <c r="N40" i="27" s="1"/>
  <c r="O40" i="27"/>
  <c r="M41" i="27"/>
  <c r="N41" i="27" s="1"/>
  <c r="O41" i="27"/>
  <c r="M42" i="27"/>
  <c r="N42" i="27" s="1"/>
  <c r="O42" i="27"/>
  <c r="M43" i="27"/>
  <c r="N43" i="27" s="1"/>
  <c r="O43" i="27"/>
  <c r="M44" i="27"/>
  <c r="N44" i="27" s="1"/>
  <c r="O44" i="27"/>
  <c r="M45" i="27"/>
  <c r="N45" i="27" s="1"/>
  <c r="O45" i="27"/>
  <c r="M46" i="27"/>
  <c r="N46" i="27" s="1"/>
  <c r="O46" i="27"/>
  <c r="M47" i="27"/>
  <c r="N47" i="27" s="1"/>
  <c r="O47" i="27"/>
  <c r="M48" i="27"/>
  <c r="N48" i="27" s="1"/>
  <c r="O48" i="27"/>
  <c r="M49" i="27"/>
  <c r="N49" i="27" s="1"/>
  <c r="O49" i="27"/>
  <c r="M50" i="27"/>
  <c r="N50" i="27" s="1"/>
  <c r="O50" i="27"/>
  <c r="M51" i="27"/>
  <c r="N51" i="27" s="1"/>
  <c r="O51" i="27"/>
  <c r="M52" i="27"/>
  <c r="N52" i="27" s="1"/>
  <c r="O52" i="27"/>
  <c r="M53" i="27"/>
  <c r="N53" i="27" s="1"/>
  <c r="O53" i="27"/>
  <c r="M54" i="27"/>
  <c r="N54" i="27" s="1"/>
  <c r="O54" i="27"/>
  <c r="M55" i="27"/>
  <c r="N55" i="27" s="1"/>
  <c r="O55" i="27"/>
  <c r="M56" i="27"/>
  <c r="N56" i="27" s="1"/>
  <c r="O56" i="27"/>
  <c r="M57" i="27"/>
  <c r="N57" i="27" s="1"/>
  <c r="O57" i="27"/>
  <c r="O71" i="27"/>
  <c r="M58" i="27"/>
  <c r="N58" i="27" s="1"/>
  <c r="O58" i="27"/>
  <c r="M59" i="27"/>
  <c r="N59" i="27" s="1"/>
  <c r="O59" i="27"/>
  <c r="M60" i="27"/>
  <c r="N60" i="27" s="1"/>
  <c r="O60" i="27"/>
  <c r="M61" i="27"/>
  <c r="N61" i="27" s="1"/>
  <c r="O61" i="27"/>
  <c r="M62" i="27"/>
  <c r="N62" i="27" s="1"/>
  <c r="O62" i="27"/>
  <c r="M63" i="27"/>
  <c r="N63" i="27" s="1"/>
  <c r="O63" i="27"/>
  <c r="M64" i="27"/>
  <c r="N64" i="27" s="1"/>
  <c r="O64" i="27"/>
  <c r="M65" i="27"/>
  <c r="N65" i="27" s="1"/>
  <c r="O65" i="27"/>
  <c r="M66" i="27"/>
  <c r="N66" i="27" s="1"/>
  <c r="O66" i="27"/>
  <c r="M67" i="27"/>
  <c r="N67" i="27" s="1"/>
  <c r="O67" i="27"/>
  <c r="M70" i="27"/>
  <c r="N70" i="27" s="1"/>
  <c r="O70" i="27"/>
  <c r="M4" i="27"/>
  <c r="P4" i="27" s="1"/>
  <c r="C13" i="27"/>
  <c r="E13" i="27"/>
  <c r="G13" i="27"/>
  <c r="I13" i="27"/>
  <c r="K13" i="27"/>
  <c r="P12" i="27"/>
  <c r="C68" i="27"/>
  <c r="E68" i="27"/>
  <c r="G68" i="27"/>
  <c r="I68" i="27"/>
  <c r="K68" i="27"/>
  <c r="M15" i="27"/>
  <c r="N15" i="27" s="1"/>
  <c r="O15" i="27"/>
  <c r="M16" i="27"/>
  <c r="N16" i="27" s="1"/>
  <c r="O16" i="27"/>
  <c r="M17" i="27"/>
  <c r="N17" i="27" s="1"/>
  <c r="O17" i="27"/>
  <c r="M18" i="27"/>
  <c r="N18" i="27" s="1"/>
  <c r="O18" i="27"/>
  <c r="M19" i="27"/>
  <c r="N19" i="27" s="1"/>
  <c r="O19" i="27"/>
  <c r="M20" i="27"/>
  <c r="N20" i="27" s="1"/>
  <c r="O20" i="27"/>
  <c r="M21" i="27"/>
  <c r="N21" i="27" s="1"/>
  <c r="O21" i="27"/>
  <c r="M22" i="27"/>
  <c r="N22" i="27" s="1"/>
  <c r="O22" i="27"/>
  <c r="M23" i="27"/>
  <c r="N23" i="27" s="1"/>
  <c r="O23" i="27"/>
  <c r="M24" i="27"/>
  <c r="N24" i="27" s="1"/>
  <c r="O24" i="27"/>
  <c r="M25" i="27"/>
  <c r="N25" i="27" s="1"/>
  <c r="O25" i="27"/>
  <c r="M26" i="27"/>
  <c r="N26" i="27" s="1"/>
  <c r="O26" i="27"/>
  <c r="M27" i="27"/>
  <c r="N27" i="27" s="1"/>
  <c r="O27" i="27"/>
  <c r="M28" i="27"/>
  <c r="N28" i="27" s="1"/>
  <c r="O28" i="27"/>
  <c r="M29" i="27"/>
  <c r="N29" i="27" s="1"/>
  <c r="O29" i="27"/>
  <c r="M30" i="27"/>
  <c r="N30" i="27" s="1"/>
  <c r="O30" i="27"/>
  <c r="M31" i="27"/>
  <c r="N31" i="27" s="1"/>
  <c r="O31" i="27"/>
  <c r="M32" i="27"/>
  <c r="N32" i="27" s="1"/>
  <c r="O32" i="27"/>
  <c r="M33" i="27"/>
  <c r="N33" i="27" s="1"/>
  <c r="O33" i="27"/>
  <c r="M34" i="27"/>
  <c r="N34" i="27" s="1"/>
  <c r="O34" i="27"/>
  <c r="M35" i="27"/>
  <c r="N35" i="27" s="1"/>
  <c r="O35" i="27"/>
  <c r="M36" i="27"/>
  <c r="N36" i="27" s="1"/>
  <c r="O36" i="27"/>
  <c r="M37" i="27"/>
  <c r="N37" i="27" s="1"/>
  <c r="O37" i="27"/>
  <c r="M38" i="27"/>
  <c r="N38" i="27" s="1"/>
  <c r="P59" i="27"/>
  <c r="P63" i="27"/>
  <c r="P67" i="27"/>
  <c r="P16" i="27"/>
  <c r="P11" i="27"/>
  <c r="O14" i="27"/>
  <c r="P40" i="27"/>
  <c r="P44" i="27"/>
  <c r="O4" i="27"/>
  <c r="P7" i="27"/>
  <c r="B13" i="27"/>
  <c r="D13" i="27"/>
  <c r="E69" i="27"/>
  <c r="E72" i="27" s="1"/>
  <c r="M14" i="27"/>
  <c r="N14" i="27" s="1"/>
  <c r="P15" i="27"/>
  <c r="B68" i="27"/>
  <c r="D68" i="27"/>
  <c r="F68" i="27"/>
  <c r="F69" i="27" s="1"/>
  <c r="F72" i="27" s="1"/>
  <c r="H68" i="27"/>
  <c r="H69" i="27" s="1"/>
  <c r="H72" i="27" s="1"/>
  <c r="J68" i="27"/>
  <c r="J69" i="27" s="1"/>
  <c r="J72" i="27" s="1"/>
  <c r="L68" i="27"/>
  <c r="L69" i="27" s="1"/>
  <c r="L72" i="27" s="1"/>
  <c r="P14" i="27"/>
  <c r="O38" i="27"/>
  <c r="P39" i="27"/>
  <c r="P43" i="27"/>
  <c r="P47" i="27"/>
  <c r="P51" i="27"/>
  <c r="P55" i="27"/>
  <c r="P48" i="27"/>
  <c r="P52" i="27"/>
  <c r="P56" i="27"/>
  <c r="P60" i="27"/>
  <c r="P64" i="27"/>
  <c r="P70" i="27"/>
  <c r="P71" i="27"/>
  <c r="Q13" i="27"/>
  <c r="G69" i="27" l="1"/>
  <c r="G72" i="27" s="1"/>
  <c r="P54" i="27"/>
  <c r="P50" i="27"/>
  <c r="P57" i="27"/>
  <c r="P53" i="27"/>
  <c r="P49" i="27"/>
  <c r="P45" i="27"/>
  <c r="P41" i="27"/>
  <c r="P19" i="27"/>
  <c r="P9" i="27"/>
  <c r="P5" i="27"/>
  <c r="P46" i="27"/>
  <c r="P42" i="27"/>
  <c r="P23" i="27"/>
  <c r="P32" i="27"/>
  <c r="P8" i="27"/>
  <c r="P17" i="27"/>
  <c r="P31" i="27"/>
  <c r="P24" i="27"/>
  <c r="K69" i="27"/>
  <c r="K72" i="27" s="1"/>
  <c r="P10" i="27"/>
  <c r="P6" i="27"/>
  <c r="P35" i="27"/>
  <c r="P27" i="27"/>
  <c r="P28" i="27"/>
  <c r="P20" i="27"/>
  <c r="P36" i="27"/>
  <c r="P37" i="27"/>
  <c r="P33" i="27"/>
  <c r="P29" i="27"/>
  <c r="P25" i="27"/>
  <c r="P21" i="27"/>
  <c r="P38" i="27"/>
  <c r="P34" i="27"/>
  <c r="P30" i="27"/>
  <c r="P26" i="27"/>
  <c r="P22" i="27"/>
  <c r="P18" i="27"/>
  <c r="C69" i="27"/>
  <c r="C72" i="27" s="1"/>
  <c r="I69" i="27"/>
  <c r="I72" i="27" s="1"/>
  <c r="O13" i="27"/>
  <c r="P66" i="27"/>
  <c r="P62" i="27"/>
  <c r="P58" i="27"/>
  <c r="P65" i="27"/>
  <c r="P61" i="27"/>
  <c r="D69" i="27"/>
  <c r="B69" i="27"/>
  <c r="B72" i="27" s="1"/>
  <c r="M68" i="27"/>
  <c r="M13" i="27"/>
  <c r="N13" i="27" s="1"/>
  <c r="O68" i="27"/>
  <c r="O69" i="27" s="1"/>
  <c r="O72" i="27" s="1"/>
  <c r="Q72" i="27"/>
  <c r="Q68" i="27"/>
  <c r="Q69" i="27"/>
  <c r="P13" i="27" l="1"/>
  <c r="D72" i="27"/>
  <c r="M69" i="27"/>
  <c r="P69" i="27" s="1"/>
  <c r="N68" i="27"/>
  <c r="P68" i="27"/>
  <c r="N69" i="27" l="1"/>
  <c r="M72" i="27"/>
  <c r="N72" i="27" s="1"/>
  <c r="P72" i="27" l="1"/>
</calcChain>
</file>

<file path=xl/sharedStrings.xml><?xml version="1.0" encoding="utf-8"?>
<sst xmlns="http://schemas.openxmlformats.org/spreadsheetml/2006/main" count="87" uniqueCount="87">
  <si>
    <t xml:space="preserve">        Население</t>
  </si>
  <si>
    <t xml:space="preserve">    города, района</t>
  </si>
  <si>
    <t>Территория</t>
  </si>
  <si>
    <t xml:space="preserve">   АГИДЕЛЬ</t>
  </si>
  <si>
    <t xml:space="preserve">   КУМЕРТАУ</t>
  </si>
  <si>
    <t xml:space="preserve">   НЕФТЕКАМСК</t>
  </si>
  <si>
    <t xml:space="preserve">   ОКТЯБРЬСКИЙ</t>
  </si>
  <si>
    <t xml:space="preserve">   САЛАВАТ</t>
  </si>
  <si>
    <t xml:space="preserve">   СИБАЙ</t>
  </si>
  <si>
    <t xml:space="preserve">   СТЕРЛИТАМАК</t>
  </si>
  <si>
    <t xml:space="preserve">   ГОРОДА (всего)</t>
  </si>
  <si>
    <t xml:space="preserve"> Абзелиловский р-н</t>
  </si>
  <si>
    <t xml:space="preserve"> Альшеевский р-н</t>
  </si>
  <si>
    <t xml:space="preserve"> Архангельский р-н</t>
  </si>
  <si>
    <t xml:space="preserve"> Аскинский р-н</t>
  </si>
  <si>
    <t xml:space="preserve"> Аургазинский р-н</t>
  </si>
  <si>
    <t xml:space="preserve"> Баймак+ р-н</t>
  </si>
  <si>
    <t xml:space="preserve"> Бакалинский р-н</t>
  </si>
  <si>
    <t xml:space="preserve"> Балтачевский р-н</t>
  </si>
  <si>
    <t xml:space="preserve"> Белебеей+ р-н</t>
  </si>
  <si>
    <t xml:space="preserve"> Белорецк+ р-н</t>
  </si>
  <si>
    <t xml:space="preserve"> Белокатайский р-н</t>
  </si>
  <si>
    <t xml:space="preserve"> Бижбулякский р-н</t>
  </si>
  <si>
    <t xml:space="preserve"> Бирск+ р-н</t>
  </si>
  <si>
    <t xml:space="preserve"> Благоварский р-н</t>
  </si>
  <si>
    <t xml:space="preserve"> Благовещенск+ р-н</t>
  </si>
  <si>
    <t xml:space="preserve"> Буздякский р-н</t>
  </si>
  <si>
    <t xml:space="preserve"> Бураевский р-н</t>
  </si>
  <si>
    <t xml:space="preserve"> Бурзянский р-н</t>
  </si>
  <si>
    <t xml:space="preserve"> Гафурийский р-н</t>
  </si>
  <si>
    <t xml:space="preserve"> Давлеканово+ р-н</t>
  </si>
  <si>
    <t xml:space="preserve"> Дуванский р-н</t>
  </si>
  <si>
    <t xml:space="preserve"> Дюртюли+ р-н</t>
  </si>
  <si>
    <t xml:space="preserve"> Ермекеевский р-н</t>
  </si>
  <si>
    <t xml:space="preserve"> Зианчуринский р-н</t>
  </si>
  <si>
    <t xml:space="preserve"> Зилаирский р-н</t>
  </si>
  <si>
    <t xml:space="preserve"> Иглинский р-н</t>
  </si>
  <si>
    <t xml:space="preserve"> Илишевский р-н</t>
  </si>
  <si>
    <t xml:space="preserve"> Ишимбай+ р-н</t>
  </si>
  <si>
    <t xml:space="preserve"> Калтасинский р-н</t>
  </si>
  <si>
    <t xml:space="preserve"> Караидельский р-н</t>
  </si>
  <si>
    <t xml:space="preserve"> Кармаскалинский р-н</t>
  </si>
  <si>
    <t xml:space="preserve"> Кигинский р-н</t>
  </si>
  <si>
    <t xml:space="preserve"> Краснокамский р-н</t>
  </si>
  <si>
    <t xml:space="preserve"> Кугарчинский р-н</t>
  </si>
  <si>
    <t xml:space="preserve"> Кушнаренковский р-н</t>
  </si>
  <si>
    <t xml:space="preserve"> Куюргазинский р-н</t>
  </si>
  <si>
    <t xml:space="preserve"> Мелеуз+ р-н</t>
  </si>
  <si>
    <t xml:space="preserve"> Мечетлинский р-н</t>
  </si>
  <si>
    <t xml:space="preserve"> Мишкинский р-н</t>
  </si>
  <si>
    <t xml:space="preserve"> Миякинский р-н</t>
  </si>
  <si>
    <t xml:space="preserve"> Нуримановский р-н</t>
  </si>
  <si>
    <t xml:space="preserve"> Салаватский р-н</t>
  </si>
  <si>
    <t xml:space="preserve"> Стерлибашевский р-н</t>
  </si>
  <si>
    <t xml:space="preserve"> Стерлитамакский р-н</t>
  </si>
  <si>
    <t xml:space="preserve"> Татышлинский р-н</t>
  </si>
  <si>
    <t xml:space="preserve"> Туймазы+ р-н</t>
  </si>
  <si>
    <t xml:space="preserve"> Уфимский р-н</t>
  </si>
  <si>
    <t xml:space="preserve"> Учалы+ р-н</t>
  </si>
  <si>
    <t xml:space="preserve"> Федоровский р-н</t>
  </si>
  <si>
    <t xml:space="preserve"> Хайбуллинский р-н</t>
  </si>
  <si>
    <t xml:space="preserve"> Чекмагушевский р-н</t>
  </si>
  <si>
    <t xml:space="preserve"> Чишминский р-н</t>
  </si>
  <si>
    <t xml:space="preserve"> Шаранский р-н</t>
  </si>
  <si>
    <t xml:space="preserve"> Янаул+ р-н</t>
  </si>
  <si>
    <t xml:space="preserve"> РАЙОНЫ (всего)</t>
  </si>
  <si>
    <t xml:space="preserve"> ГО г. Уфа</t>
  </si>
  <si>
    <t xml:space="preserve">РЕСПУБЛИКА </t>
  </si>
  <si>
    <t>Межгорье</t>
  </si>
  <si>
    <t>Прочие</t>
  </si>
  <si>
    <t>Всего</t>
  </si>
  <si>
    <t>КОД 108</t>
  </si>
  <si>
    <t>ИТОГО</t>
  </si>
  <si>
    <t>КОД 115</t>
  </si>
  <si>
    <t>КОД 102</t>
  </si>
  <si>
    <t>КОД 103</t>
  </si>
  <si>
    <t>КОД 104</t>
  </si>
  <si>
    <t>КОД 112</t>
  </si>
  <si>
    <t>КОД 113</t>
  </si>
  <si>
    <t>КОД 109</t>
  </si>
  <si>
    <t>КОД 118</t>
  </si>
  <si>
    <t>КОД 120</t>
  </si>
  <si>
    <t>КОД 200</t>
  </si>
  <si>
    <t xml:space="preserve"> Доля обс. нас.</t>
  </si>
  <si>
    <t>" Гр.р-ка"</t>
  </si>
  <si>
    <t>"Гр.р-ка" (%)</t>
  </si>
  <si>
    <t>ГУФСИН по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</si>
</sst>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" fontId="2" fillId="0" borderId="0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1" fontId="4" fillId="0" borderId="0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164" fontId="2" fillId="0" borderId="1" xfId="0" applyNumberFormat="1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wrapText="1"/>
    </xf>
    <xf numFmtId="164" fontId="1" fillId="2" borderId="1" xfId="0" applyNumberFormat="1" applyFont="1" applyFill="1" applyBorder="1" applyAlignment="1" applyProtection="1">
      <alignment horizontal="center" wrapText="1"/>
    </xf>
    <xf numFmtId="1" fontId="1" fillId="2" borderId="1" xfId="0" applyNumberFormat="1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horizontal="justify" wrapText="1"/>
    </xf>
    <xf numFmtId="164" fontId="2" fillId="2" borderId="1" xfId="0" applyNumberFormat="1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%20&#1082;&#1086;&#1084;&#1087;&#1100;&#1102;&#1090;&#1077;&#1088;&#1072;%20&#1088;&#1086;&#1079;&#1072;&#1083;&#1080;&#1080;/&#1041;%20&#1040;%20&#1047;%20&#1040;%20&#1042;%20&#1048;%20&#1063;%20&#1080;%20&#1060;-4%20&#1048;&#1040;&#1054;-12112013/&#1041;%20&#1040;%20&#1047;%20&#1040;%20&#1042;%20&#1048;%20&#1063;%20&#1080;%20&#1060;-4%20&#1048;&#1040;&#1054;/&#1041;&#1040;&#1047;&#1040;%20&#1060;&#1054;&#1056;&#1052;&#1040;%20&#8470;4/&#1054;&#1057;&#1053;&#1054;&#1042;&#1053;&#1040;&#1071;%20&#1041;&#1040;&#1047;&#1040;%20&#1060;-4/&#1060;&#1086;&#1088;&#1084;&#1072;_4-&#1042;&#1048;&#1063;/&#1042;&#1048;&#1063;-2015/&#1056;&#1072;&#1081;&#1086;&#1085;&#1099;_%20&#1085;&#1072;_%20&#1042;&#1048;&#106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H4">
            <v>125</v>
          </cell>
          <cell r="AF4">
            <v>16425</v>
          </cell>
          <cell r="AL4">
            <v>5095</v>
          </cell>
          <cell r="AX4">
            <v>731</v>
          </cell>
        </row>
        <row r="5">
          <cell r="B5">
            <v>53117</v>
          </cell>
          <cell r="H5">
            <v>4022</v>
          </cell>
          <cell r="N5">
            <v>2437</v>
          </cell>
          <cell r="T5">
            <v>8</v>
          </cell>
          <cell r="Z5">
            <v>14234</v>
          </cell>
          <cell r="AF5">
            <v>1248</v>
          </cell>
          <cell r="AL5">
            <v>53445</v>
          </cell>
          <cell r="AR5">
            <v>37673</v>
          </cell>
          <cell r="AX5">
            <v>44317</v>
          </cell>
          <cell r="BD5">
            <v>1488</v>
          </cell>
          <cell r="BJ5">
            <v>22034</v>
          </cell>
        </row>
        <row r="6">
          <cell r="B6">
            <v>8</v>
          </cell>
          <cell r="H6">
            <v>587</v>
          </cell>
          <cell r="N6">
            <v>4</v>
          </cell>
          <cell r="Z6">
            <v>59</v>
          </cell>
          <cell r="AL6">
            <v>570</v>
          </cell>
          <cell r="AR6">
            <v>422</v>
          </cell>
          <cell r="AX6">
            <v>297</v>
          </cell>
          <cell r="BD6">
            <v>25</v>
          </cell>
          <cell r="BJ6">
            <v>9</v>
          </cell>
        </row>
        <row r="7">
          <cell r="B7">
            <v>2333</v>
          </cell>
          <cell r="H7">
            <v>645</v>
          </cell>
          <cell r="N7">
            <v>316</v>
          </cell>
          <cell r="Z7">
            <v>1289</v>
          </cell>
          <cell r="AL7">
            <v>5685</v>
          </cell>
          <cell r="AR7">
            <v>2437</v>
          </cell>
          <cell r="AX7">
            <v>1601</v>
          </cell>
          <cell r="BD7">
            <v>189</v>
          </cell>
          <cell r="BJ7">
            <v>338</v>
          </cell>
        </row>
        <row r="8">
          <cell r="B8">
            <v>3732</v>
          </cell>
          <cell r="H8">
            <v>12</v>
          </cell>
          <cell r="N8">
            <v>526</v>
          </cell>
          <cell r="Z8">
            <v>388</v>
          </cell>
          <cell r="AF8">
            <v>11</v>
          </cell>
          <cell r="AL8">
            <v>4776</v>
          </cell>
          <cell r="AR8">
            <v>4505</v>
          </cell>
          <cell r="AX8">
            <v>6386</v>
          </cell>
          <cell r="BD8">
            <v>307</v>
          </cell>
          <cell r="BJ8">
            <v>386</v>
          </cell>
        </row>
        <row r="9">
          <cell r="B9">
            <v>7906</v>
          </cell>
          <cell r="H9">
            <v>114</v>
          </cell>
          <cell r="N9">
            <v>222</v>
          </cell>
          <cell r="Z9">
            <v>54</v>
          </cell>
          <cell r="AL9">
            <v>4935</v>
          </cell>
          <cell r="AR9">
            <v>4291</v>
          </cell>
          <cell r="AX9">
            <v>3308</v>
          </cell>
          <cell r="BD9">
            <v>108</v>
          </cell>
          <cell r="BJ9">
            <v>715</v>
          </cell>
        </row>
        <row r="10">
          <cell r="B10">
            <v>4128</v>
          </cell>
          <cell r="H10">
            <v>933</v>
          </cell>
          <cell r="N10">
            <v>583</v>
          </cell>
          <cell r="Z10">
            <v>1696</v>
          </cell>
          <cell r="AF10">
            <v>1</v>
          </cell>
          <cell r="AL10">
            <v>11331</v>
          </cell>
          <cell r="AR10">
            <v>4513</v>
          </cell>
          <cell r="AX10">
            <v>10406</v>
          </cell>
          <cell r="BD10">
            <v>195</v>
          </cell>
          <cell r="BJ10">
            <v>3419</v>
          </cell>
        </row>
        <row r="11">
          <cell r="B11">
            <v>18</v>
          </cell>
          <cell r="H11">
            <v>20</v>
          </cell>
          <cell r="N11">
            <v>42</v>
          </cell>
          <cell r="Z11">
            <v>2120</v>
          </cell>
          <cell r="AF11">
            <v>2</v>
          </cell>
          <cell r="AL11">
            <v>2454</v>
          </cell>
          <cell r="AR11">
            <v>3644</v>
          </cell>
          <cell r="AX11">
            <v>4061</v>
          </cell>
          <cell r="BD11">
            <v>83</v>
          </cell>
          <cell r="BJ11">
            <v>244</v>
          </cell>
        </row>
        <row r="12">
          <cell r="B12">
            <v>10658</v>
          </cell>
          <cell r="H12">
            <v>13</v>
          </cell>
          <cell r="N12">
            <v>243</v>
          </cell>
          <cell r="T12">
            <v>3</v>
          </cell>
          <cell r="Z12">
            <v>1246</v>
          </cell>
          <cell r="AF12">
            <v>1</v>
          </cell>
          <cell r="AL12">
            <v>6164</v>
          </cell>
          <cell r="AR12">
            <v>10463</v>
          </cell>
          <cell r="AX12">
            <v>15273</v>
          </cell>
          <cell r="BD12">
            <v>416</v>
          </cell>
          <cell r="BJ12">
            <v>1494</v>
          </cell>
        </row>
        <row r="14">
          <cell r="B14">
            <v>27</v>
          </cell>
          <cell r="H14">
            <v>22</v>
          </cell>
          <cell r="N14">
            <v>8</v>
          </cell>
          <cell r="Z14">
            <v>118</v>
          </cell>
          <cell r="AF14">
            <v>3</v>
          </cell>
          <cell r="AL14">
            <v>460</v>
          </cell>
          <cell r="AR14">
            <v>962</v>
          </cell>
          <cell r="AX14">
            <v>636</v>
          </cell>
          <cell r="BD14">
            <v>35</v>
          </cell>
          <cell r="BJ14">
            <v>51</v>
          </cell>
        </row>
        <row r="15">
          <cell r="B15">
            <v>313</v>
          </cell>
          <cell r="N15">
            <v>48</v>
          </cell>
          <cell r="Z15">
            <v>131</v>
          </cell>
          <cell r="AL15">
            <v>799</v>
          </cell>
          <cell r="AR15">
            <v>845</v>
          </cell>
          <cell r="AX15">
            <v>1584</v>
          </cell>
          <cell r="BD15">
            <v>126</v>
          </cell>
          <cell r="BJ15">
            <v>136</v>
          </cell>
        </row>
        <row r="16">
          <cell r="B16">
            <v>38</v>
          </cell>
          <cell r="N16">
            <v>1</v>
          </cell>
          <cell r="Z16">
            <v>32</v>
          </cell>
          <cell r="AL16">
            <v>210</v>
          </cell>
          <cell r="AR16">
            <v>350</v>
          </cell>
          <cell r="AX16">
            <v>357</v>
          </cell>
          <cell r="BD16">
            <v>9</v>
          </cell>
          <cell r="BJ16">
            <v>3</v>
          </cell>
        </row>
        <row r="17">
          <cell r="B17">
            <v>225</v>
          </cell>
          <cell r="H17">
            <v>33</v>
          </cell>
          <cell r="N17">
            <v>11</v>
          </cell>
          <cell r="Z17">
            <v>334</v>
          </cell>
          <cell r="AF17">
            <v>3</v>
          </cell>
          <cell r="AL17">
            <v>477</v>
          </cell>
          <cell r="AR17">
            <v>558</v>
          </cell>
          <cell r="AX17">
            <v>512</v>
          </cell>
          <cell r="BD17">
            <v>3</v>
          </cell>
          <cell r="BJ17">
            <v>31</v>
          </cell>
        </row>
        <row r="18">
          <cell r="B18">
            <v>456</v>
          </cell>
          <cell r="H18">
            <v>91</v>
          </cell>
          <cell r="N18">
            <v>11</v>
          </cell>
          <cell r="Z18">
            <v>206</v>
          </cell>
          <cell r="AL18">
            <v>991</v>
          </cell>
          <cell r="AR18">
            <v>566</v>
          </cell>
          <cell r="AX18">
            <v>968</v>
          </cell>
          <cell r="BD18">
            <v>23</v>
          </cell>
          <cell r="BJ18">
            <v>84</v>
          </cell>
        </row>
        <row r="19">
          <cell r="B19">
            <v>38</v>
          </cell>
          <cell r="H19">
            <v>556</v>
          </cell>
          <cell r="N19">
            <v>32</v>
          </cell>
          <cell r="Z19">
            <v>542</v>
          </cell>
          <cell r="AF19">
            <v>1</v>
          </cell>
          <cell r="AL19">
            <v>4015</v>
          </cell>
          <cell r="AR19">
            <v>1852</v>
          </cell>
          <cell r="AX19">
            <v>1799</v>
          </cell>
          <cell r="BD19">
            <v>38</v>
          </cell>
          <cell r="BJ19">
            <v>1</v>
          </cell>
        </row>
        <row r="20">
          <cell r="B20">
            <v>19</v>
          </cell>
          <cell r="H20">
            <v>1</v>
          </cell>
          <cell r="N20">
            <v>6</v>
          </cell>
          <cell r="Z20">
            <v>44</v>
          </cell>
          <cell r="AL20">
            <v>728</v>
          </cell>
          <cell r="AR20">
            <v>609</v>
          </cell>
          <cell r="AX20">
            <v>1960</v>
          </cell>
          <cell r="BD20">
            <v>5</v>
          </cell>
          <cell r="BJ20">
            <v>15</v>
          </cell>
        </row>
        <row r="21">
          <cell r="B21">
            <v>242</v>
          </cell>
          <cell r="H21">
            <v>119</v>
          </cell>
          <cell r="N21">
            <v>15</v>
          </cell>
          <cell r="Z21">
            <v>64</v>
          </cell>
          <cell r="AF21">
            <v>6</v>
          </cell>
          <cell r="AL21">
            <v>428</v>
          </cell>
          <cell r="AR21">
            <v>208</v>
          </cell>
          <cell r="AX21">
            <v>563</v>
          </cell>
          <cell r="BD21">
            <v>20</v>
          </cell>
          <cell r="BJ21">
            <v>6</v>
          </cell>
        </row>
        <row r="22">
          <cell r="B22">
            <v>435</v>
          </cell>
          <cell r="N22">
            <v>21</v>
          </cell>
          <cell r="Z22">
            <v>1186</v>
          </cell>
          <cell r="AF22">
            <v>1</v>
          </cell>
          <cell r="AL22">
            <v>6639</v>
          </cell>
          <cell r="AR22">
            <v>2569</v>
          </cell>
          <cell r="AX22">
            <v>2966</v>
          </cell>
          <cell r="BD22">
            <v>584</v>
          </cell>
          <cell r="BJ22">
            <v>76</v>
          </cell>
        </row>
        <row r="23">
          <cell r="B23">
            <v>3473</v>
          </cell>
          <cell r="H23">
            <v>46</v>
          </cell>
          <cell r="N23">
            <v>253</v>
          </cell>
          <cell r="Z23">
            <v>271</v>
          </cell>
          <cell r="AL23">
            <v>1706</v>
          </cell>
          <cell r="AR23">
            <v>2775</v>
          </cell>
          <cell r="AX23">
            <v>2709</v>
          </cell>
          <cell r="BD23">
            <v>154</v>
          </cell>
          <cell r="BJ23">
            <v>370</v>
          </cell>
        </row>
        <row r="24">
          <cell r="B24">
            <v>15</v>
          </cell>
          <cell r="N24">
            <v>6</v>
          </cell>
          <cell r="Z24">
            <v>73</v>
          </cell>
          <cell r="AL24">
            <v>1187</v>
          </cell>
          <cell r="AR24">
            <v>479</v>
          </cell>
          <cell r="AX24">
            <v>1487</v>
          </cell>
          <cell r="BD24">
            <v>24</v>
          </cell>
          <cell r="BJ24">
            <v>17</v>
          </cell>
        </row>
        <row r="25">
          <cell r="B25">
            <v>533</v>
          </cell>
          <cell r="N25">
            <v>6</v>
          </cell>
          <cell r="Z25">
            <v>43</v>
          </cell>
          <cell r="AF25">
            <v>1</v>
          </cell>
          <cell r="AL25">
            <v>1706</v>
          </cell>
          <cell r="AR25">
            <v>466</v>
          </cell>
          <cell r="AX25">
            <v>527</v>
          </cell>
          <cell r="BD25">
            <v>38</v>
          </cell>
          <cell r="BJ25">
            <v>18</v>
          </cell>
        </row>
        <row r="26">
          <cell r="B26">
            <v>2540</v>
          </cell>
          <cell r="H26">
            <v>111</v>
          </cell>
          <cell r="N26">
            <v>91</v>
          </cell>
          <cell r="Z26">
            <v>180</v>
          </cell>
          <cell r="AL26">
            <v>2019</v>
          </cell>
          <cell r="AR26">
            <v>2465</v>
          </cell>
          <cell r="AX26">
            <v>3117</v>
          </cell>
          <cell r="BD26">
            <v>511</v>
          </cell>
          <cell r="BJ26">
            <v>14</v>
          </cell>
        </row>
        <row r="27">
          <cell r="B27">
            <v>34</v>
          </cell>
          <cell r="H27">
            <v>3</v>
          </cell>
          <cell r="N27">
            <v>3</v>
          </cell>
          <cell r="Z27">
            <v>42</v>
          </cell>
          <cell r="AL27">
            <v>1273</v>
          </cell>
          <cell r="AR27">
            <v>242</v>
          </cell>
          <cell r="AX27">
            <v>361</v>
          </cell>
          <cell r="BD27">
            <v>14</v>
          </cell>
          <cell r="BJ27">
            <v>87</v>
          </cell>
        </row>
        <row r="28">
          <cell r="B28">
            <v>33</v>
          </cell>
          <cell r="H28">
            <v>20</v>
          </cell>
          <cell r="N28">
            <v>124</v>
          </cell>
          <cell r="Z28">
            <v>134</v>
          </cell>
          <cell r="AL28">
            <v>461</v>
          </cell>
          <cell r="AR28">
            <v>1068</v>
          </cell>
          <cell r="AX28">
            <v>375</v>
          </cell>
          <cell r="BD28">
            <v>85</v>
          </cell>
          <cell r="BJ28">
            <v>53</v>
          </cell>
        </row>
        <row r="29">
          <cell r="B29">
            <v>308</v>
          </cell>
          <cell r="H29">
            <v>4</v>
          </cell>
          <cell r="N29">
            <v>1</v>
          </cell>
          <cell r="Z29">
            <v>66</v>
          </cell>
          <cell r="AL29">
            <v>360</v>
          </cell>
          <cell r="AR29">
            <v>268</v>
          </cell>
          <cell r="AX29">
            <v>582</v>
          </cell>
          <cell r="BD29">
            <v>20</v>
          </cell>
          <cell r="BJ29">
            <v>69</v>
          </cell>
        </row>
        <row r="30">
          <cell r="B30">
            <v>569</v>
          </cell>
          <cell r="N30">
            <v>73</v>
          </cell>
          <cell r="Z30">
            <v>68</v>
          </cell>
          <cell r="AL30">
            <v>2208</v>
          </cell>
          <cell r="AR30">
            <v>461</v>
          </cell>
          <cell r="AX30">
            <v>1399</v>
          </cell>
          <cell r="BD30">
            <v>24</v>
          </cell>
          <cell r="BJ30">
            <v>9</v>
          </cell>
        </row>
        <row r="31">
          <cell r="B31">
            <v>15</v>
          </cell>
          <cell r="H31">
            <v>44</v>
          </cell>
          <cell r="N31">
            <v>3</v>
          </cell>
          <cell r="Z31">
            <v>42</v>
          </cell>
          <cell r="AL31">
            <v>325</v>
          </cell>
          <cell r="AR31">
            <v>326</v>
          </cell>
          <cell r="AX31">
            <v>435</v>
          </cell>
          <cell r="BD31">
            <v>8</v>
          </cell>
          <cell r="BJ31">
            <v>17</v>
          </cell>
        </row>
        <row r="32">
          <cell r="B32">
            <v>256</v>
          </cell>
          <cell r="N32">
            <v>2</v>
          </cell>
          <cell r="Z32">
            <v>46</v>
          </cell>
          <cell r="AL32">
            <v>1939</v>
          </cell>
          <cell r="AR32">
            <v>701</v>
          </cell>
          <cell r="AX32">
            <v>1964</v>
          </cell>
          <cell r="BD32">
            <v>26</v>
          </cell>
          <cell r="BJ32">
            <v>20</v>
          </cell>
        </row>
        <row r="33">
          <cell r="B33">
            <v>159</v>
          </cell>
          <cell r="H33">
            <v>6</v>
          </cell>
          <cell r="N33">
            <v>57</v>
          </cell>
          <cell r="Z33">
            <v>112</v>
          </cell>
          <cell r="AL33">
            <v>875</v>
          </cell>
          <cell r="AR33">
            <v>902</v>
          </cell>
          <cell r="AX33">
            <v>3462</v>
          </cell>
          <cell r="BD33">
            <v>53</v>
          </cell>
          <cell r="BJ33">
            <v>143</v>
          </cell>
        </row>
        <row r="34">
          <cell r="B34">
            <v>583</v>
          </cell>
          <cell r="H34">
            <v>8</v>
          </cell>
          <cell r="N34">
            <v>8</v>
          </cell>
          <cell r="Z34">
            <v>43</v>
          </cell>
          <cell r="AL34">
            <v>1113</v>
          </cell>
          <cell r="AR34">
            <v>861</v>
          </cell>
          <cell r="AX34">
            <v>399</v>
          </cell>
          <cell r="BD34">
            <v>23</v>
          </cell>
          <cell r="BJ34">
            <v>3</v>
          </cell>
        </row>
        <row r="35">
          <cell r="B35">
            <v>542</v>
          </cell>
          <cell r="N35">
            <v>57</v>
          </cell>
          <cell r="Z35">
            <v>147</v>
          </cell>
          <cell r="AL35">
            <v>1069</v>
          </cell>
          <cell r="AR35">
            <v>1901</v>
          </cell>
          <cell r="AX35">
            <v>3052</v>
          </cell>
          <cell r="BD35">
            <v>25</v>
          </cell>
          <cell r="BJ35">
            <v>23</v>
          </cell>
        </row>
        <row r="36">
          <cell r="B36">
            <v>14</v>
          </cell>
          <cell r="Z36">
            <v>18</v>
          </cell>
          <cell r="AL36">
            <v>486</v>
          </cell>
          <cell r="AR36">
            <v>168</v>
          </cell>
          <cell r="AX36">
            <v>349</v>
          </cell>
          <cell r="BD36">
            <v>29</v>
          </cell>
          <cell r="BJ36">
            <v>3</v>
          </cell>
        </row>
        <row r="37">
          <cell r="B37">
            <v>37</v>
          </cell>
          <cell r="H37">
            <v>109</v>
          </cell>
          <cell r="N37">
            <v>20</v>
          </cell>
          <cell r="Z37">
            <v>399</v>
          </cell>
          <cell r="AL37">
            <v>1342</v>
          </cell>
          <cell r="AR37">
            <v>648</v>
          </cell>
          <cell r="AX37">
            <v>1234</v>
          </cell>
          <cell r="BD37">
            <v>147</v>
          </cell>
          <cell r="BJ37">
            <v>21</v>
          </cell>
        </row>
        <row r="38">
          <cell r="B38">
            <v>31</v>
          </cell>
          <cell r="H38">
            <v>114</v>
          </cell>
          <cell r="Z38">
            <v>83</v>
          </cell>
          <cell r="AL38">
            <v>339</v>
          </cell>
          <cell r="AR38">
            <v>380</v>
          </cell>
          <cell r="AX38">
            <v>806</v>
          </cell>
          <cell r="BD38">
            <v>23</v>
          </cell>
          <cell r="BJ38">
            <v>16</v>
          </cell>
        </row>
        <row r="39">
          <cell r="B39">
            <v>274</v>
          </cell>
          <cell r="H39">
            <v>6</v>
          </cell>
          <cell r="N39">
            <v>7</v>
          </cell>
          <cell r="Z39">
            <v>362</v>
          </cell>
          <cell r="AL39">
            <v>826</v>
          </cell>
          <cell r="AR39">
            <v>618</v>
          </cell>
          <cell r="AX39">
            <v>739</v>
          </cell>
          <cell r="BD39">
            <v>62</v>
          </cell>
          <cell r="BJ39">
            <v>240</v>
          </cell>
        </row>
        <row r="40">
          <cell r="B40">
            <v>23</v>
          </cell>
          <cell r="H40">
            <v>11</v>
          </cell>
          <cell r="N40">
            <v>1</v>
          </cell>
          <cell r="Z40">
            <v>57</v>
          </cell>
          <cell r="AL40">
            <v>504</v>
          </cell>
          <cell r="AR40">
            <v>447</v>
          </cell>
          <cell r="AX40">
            <v>1455</v>
          </cell>
          <cell r="BD40">
            <v>10</v>
          </cell>
          <cell r="BJ40">
            <v>84</v>
          </cell>
        </row>
        <row r="41">
          <cell r="B41">
            <v>1093</v>
          </cell>
          <cell r="H41">
            <v>443</v>
          </cell>
          <cell r="N41">
            <v>106</v>
          </cell>
          <cell r="Z41">
            <v>609</v>
          </cell>
          <cell r="AL41">
            <v>2209</v>
          </cell>
          <cell r="AR41">
            <v>2502</v>
          </cell>
          <cell r="AX41">
            <v>5232</v>
          </cell>
          <cell r="BD41">
            <v>151</v>
          </cell>
          <cell r="BJ41">
            <v>48</v>
          </cell>
        </row>
        <row r="42">
          <cell r="B42">
            <v>12</v>
          </cell>
          <cell r="H42">
            <v>3</v>
          </cell>
          <cell r="N42">
            <v>7</v>
          </cell>
          <cell r="Z42">
            <v>26</v>
          </cell>
          <cell r="AF42">
            <v>1</v>
          </cell>
          <cell r="AL42">
            <v>540</v>
          </cell>
          <cell r="AR42">
            <v>667</v>
          </cell>
          <cell r="AX42">
            <v>400</v>
          </cell>
          <cell r="BD42">
            <v>10</v>
          </cell>
          <cell r="BJ42">
            <v>12</v>
          </cell>
        </row>
        <row r="43">
          <cell r="B43">
            <v>20</v>
          </cell>
          <cell r="H43">
            <v>21</v>
          </cell>
          <cell r="N43">
            <v>5</v>
          </cell>
          <cell r="Z43">
            <v>50</v>
          </cell>
          <cell r="AF43">
            <v>7</v>
          </cell>
          <cell r="AL43">
            <v>553</v>
          </cell>
          <cell r="AR43">
            <v>205</v>
          </cell>
          <cell r="AX43">
            <v>654</v>
          </cell>
          <cell r="BD43">
            <v>6</v>
          </cell>
        </row>
        <row r="44">
          <cell r="B44">
            <v>227</v>
          </cell>
          <cell r="H44">
            <v>6</v>
          </cell>
          <cell r="N44">
            <v>12</v>
          </cell>
          <cell r="Z44">
            <v>123</v>
          </cell>
          <cell r="AL44">
            <v>2473</v>
          </cell>
          <cell r="AR44">
            <v>1064</v>
          </cell>
          <cell r="AX44">
            <v>1852</v>
          </cell>
          <cell r="BD44">
            <v>46</v>
          </cell>
          <cell r="BJ44">
            <v>161</v>
          </cell>
        </row>
        <row r="45">
          <cell r="B45">
            <v>438</v>
          </cell>
          <cell r="Z45">
            <v>61</v>
          </cell>
          <cell r="AL45">
            <v>1331</v>
          </cell>
          <cell r="AR45">
            <v>559</v>
          </cell>
          <cell r="AX45">
            <v>639</v>
          </cell>
          <cell r="BD45">
            <v>47</v>
          </cell>
          <cell r="BJ45">
            <v>17</v>
          </cell>
        </row>
        <row r="46">
          <cell r="B46">
            <v>22</v>
          </cell>
          <cell r="N46">
            <v>13</v>
          </cell>
          <cell r="Z46">
            <v>20</v>
          </cell>
          <cell r="AF46">
            <v>2</v>
          </cell>
          <cell r="AL46">
            <v>261</v>
          </cell>
          <cell r="AR46">
            <v>729</v>
          </cell>
          <cell r="AX46">
            <v>545</v>
          </cell>
          <cell r="BD46">
            <v>6</v>
          </cell>
          <cell r="BJ46">
            <v>54</v>
          </cell>
        </row>
        <row r="47">
          <cell r="B47">
            <v>190</v>
          </cell>
          <cell r="H47">
            <v>17</v>
          </cell>
          <cell r="N47">
            <v>0</v>
          </cell>
          <cell r="Z47">
            <v>64</v>
          </cell>
          <cell r="AL47">
            <v>3173</v>
          </cell>
          <cell r="AR47">
            <v>916</v>
          </cell>
          <cell r="AX47">
            <v>448</v>
          </cell>
          <cell r="BD47">
            <v>27</v>
          </cell>
          <cell r="BJ47">
            <v>59</v>
          </cell>
        </row>
        <row r="48">
          <cell r="B48">
            <v>517</v>
          </cell>
          <cell r="H48">
            <v>6</v>
          </cell>
          <cell r="N48">
            <v>8</v>
          </cell>
          <cell r="Z48">
            <v>75</v>
          </cell>
          <cell r="AF48">
            <v>1</v>
          </cell>
          <cell r="AL48">
            <v>767</v>
          </cell>
          <cell r="AR48">
            <v>334</v>
          </cell>
          <cell r="AX48">
            <v>446</v>
          </cell>
          <cell r="BD48">
            <v>18</v>
          </cell>
          <cell r="BJ48">
            <v>217</v>
          </cell>
        </row>
        <row r="49">
          <cell r="B49">
            <v>29</v>
          </cell>
          <cell r="H49">
            <v>32</v>
          </cell>
          <cell r="N49">
            <v>77</v>
          </cell>
          <cell r="Z49">
            <v>197</v>
          </cell>
          <cell r="AL49">
            <v>1475</v>
          </cell>
          <cell r="AR49">
            <v>450</v>
          </cell>
          <cell r="AX49">
            <v>293</v>
          </cell>
          <cell r="BD49">
            <v>15</v>
          </cell>
          <cell r="BJ49">
            <v>19</v>
          </cell>
        </row>
        <row r="50">
          <cell r="B50">
            <v>133</v>
          </cell>
          <cell r="H50">
            <v>854</v>
          </cell>
          <cell r="N50">
            <v>762</v>
          </cell>
          <cell r="Z50">
            <v>249</v>
          </cell>
          <cell r="AL50">
            <v>6631</v>
          </cell>
          <cell r="AR50">
            <v>2741</v>
          </cell>
          <cell r="AX50">
            <v>2326</v>
          </cell>
          <cell r="BD50">
            <v>464</v>
          </cell>
          <cell r="BJ50">
            <v>26</v>
          </cell>
        </row>
        <row r="51">
          <cell r="B51">
            <v>548</v>
          </cell>
          <cell r="N51">
            <v>1</v>
          </cell>
          <cell r="Z51">
            <v>28</v>
          </cell>
          <cell r="AL51">
            <v>273</v>
          </cell>
          <cell r="AR51">
            <v>724</v>
          </cell>
          <cell r="AX51">
            <v>1541</v>
          </cell>
          <cell r="BD51">
            <v>17</v>
          </cell>
          <cell r="BJ51">
            <v>5</v>
          </cell>
        </row>
        <row r="52">
          <cell r="B52">
            <v>87</v>
          </cell>
          <cell r="H52">
            <v>12</v>
          </cell>
          <cell r="N52">
            <v>6</v>
          </cell>
          <cell r="Z52">
            <v>39</v>
          </cell>
          <cell r="AF52">
            <v>6</v>
          </cell>
          <cell r="AL52">
            <v>365</v>
          </cell>
          <cell r="AR52">
            <v>555</v>
          </cell>
          <cell r="AX52">
            <v>767</v>
          </cell>
          <cell r="BD52">
            <v>60</v>
          </cell>
          <cell r="BJ52">
            <v>1</v>
          </cell>
        </row>
        <row r="53">
          <cell r="B53">
            <v>299</v>
          </cell>
          <cell r="H53">
            <v>1</v>
          </cell>
          <cell r="N53">
            <v>13</v>
          </cell>
          <cell r="Z53">
            <v>49</v>
          </cell>
          <cell r="AL53">
            <v>364</v>
          </cell>
          <cell r="AR53">
            <v>526</v>
          </cell>
          <cell r="AX53">
            <v>603</v>
          </cell>
          <cell r="BD53">
            <v>14</v>
          </cell>
          <cell r="BJ53">
            <v>32</v>
          </cell>
        </row>
        <row r="54">
          <cell r="B54">
            <v>14</v>
          </cell>
          <cell r="N54">
            <v>4</v>
          </cell>
          <cell r="Z54">
            <v>130</v>
          </cell>
          <cell r="AL54">
            <v>316</v>
          </cell>
          <cell r="AR54">
            <v>349</v>
          </cell>
          <cell r="AX54">
            <v>413</v>
          </cell>
          <cell r="BD54">
            <v>27</v>
          </cell>
          <cell r="BJ54">
            <v>152</v>
          </cell>
        </row>
        <row r="55">
          <cell r="B55">
            <v>568</v>
          </cell>
          <cell r="H55">
            <v>4</v>
          </cell>
          <cell r="N55">
            <v>2</v>
          </cell>
          <cell r="Z55">
            <v>52</v>
          </cell>
          <cell r="AL55">
            <v>1876</v>
          </cell>
          <cell r="AR55">
            <v>664</v>
          </cell>
          <cell r="AX55">
            <v>448</v>
          </cell>
          <cell r="BD55">
            <v>24</v>
          </cell>
          <cell r="BJ55">
            <v>142</v>
          </cell>
        </row>
        <row r="56">
          <cell r="B56">
            <v>146</v>
          </cell>
          <cell r="Z56">
            <v>44</v>
          </cell>
          <cell r="AL56">
            <v>145</v>
          </cell>
          <cell r="AR56">
            <v>722</v>
          </cell>
          <cell r="AX56">
            <v>2395</v>
          </cell>
          <cell r="BD56">
            <v>20</v>
          </cell>
        </row>
        <row r="57">
          <cell r="B57">
            <v>1017</v>
          </cell>
          <cell r="H57">
            <v>1</v>
          </cell>
          <cell r="N57">
            <v>3</v>
          </cell>
          <cell r="Z57">
            <v>48</v>
          </cell>
          <cell r="AL57">
            <v>379</v>
          </cell>
          <cell r="AR57">
            <v>1165</v>
          </cell>
          <cell r="AX57">
            <v>887</v>
          </cell>
          <cell r="BD57">
            <v>41</v>
          </cell>
          <cell r="BJ57">
            <v>29</v>
          </cell>
        </row>
        <row r="58">
          <cell r="B58">
            <v>632</v>
          </cell>
          <cell r="N58">
            <v>3</v>
          </cell>
          <cell r="Z58">
            <v>32</v>
          </cell>
          <cell r="AF58">
            <v>5</v>
          </cell>
          <cell r="AL58">
            <v>233</v>
          </cell>
          <cell r="AR58">
            <v>381</v>
          </cell>
          <cell r="AX58">
            <v>692</v>
          </cell>
          <cell r="BD58">
            <v>15</v>
          </cell>
          <cell r="BJ58">
            <v>29</v>
          </cell>
        </row>
        <row r="59">
          <cell r="B59">
            <v>25</v>
          </cell>
          <cell r="H59">
            <v>32</v>
          </cell>
          <cell r="N59">
            <v>309</v>
          </cell>
          <cell r="Z59">
            <v>237</v>
          </cell>
          <cell r="AL59">
            <v>2437</v>
          </cell>
          <cell r="AR59">
            <v>3154</v>
          </cell>
          <cell r="AX59">
            <v>2817</v>
          </cell>
          <cell r="BD59">
            <v>101</v>
          </cell>
          <cell r="BJ59">
            <v>290</v>
          </cell>
        </row>
        <row r="60">
          <cell r="B60">
            <v>258</v>
          </cell>
          <cell r="H60">
            <v>8</v>
          </cell>
          <cell r="N60">
            <v>65</v>
          </cell>
          <cell r="Z60">
            <v>465</v>
          </cell>
          <cell r="AL60">
            <v>3328</v>
          </cell>
          <cell r="AR60">
            <v>2264</v>
          </cell>
          <cell r="AX60">
            <v>3101</v>
          </cell>
          <cell r="BD60">
            <v>115</v>
          </cell>
          <cell r="BJ60">
            <v>304</v>
          </cell>
        </row>
        <row r="61">
          <cell r="B61">
            <v>506</v>
          </cell>
          <cell r="H61">
            <v>161</v>
          </cell>
          <cell r="N61">
            <v>59</v>
          </cell>
          <cell r="Z61">
            <v>548</v>
          </cell>
          <cell r="AL61">
            <v>1056</v>
          </cell>
          <cell r="AR61">
            <v>2168</v>
          </cell>
          <cell r="AX61">
            <v>1061</v>
          </cell>
          <cell r="BD61">
            <v>62</v>
          </cell>
          <cell r="BJ61">
            <v>158</v>
          </cell>
        </row>
        <row r="62">
          <cell r="B62">
            <v>276</v>
          </cell>
          <cell r="N62">
            <v>2</v>
          </cell>
          <cell r="Z62">
            <v>40</v>
          </cell>
          <cell r="AL62">
            <v>1091</v>
          </cell>
          <cell r="AR62">
            <v>353</v>
          </cell>
          <cell r="AX62">
            <v>842</v>
          </cell>
          <cell r="BD62">
            <v>16</v>
          </cell>
          <cell r="BJ62">
            <v>14</v>
          </cell>
        </row>
        <row r="63">
          <cell r="B63">
            <v>22</v>
          </cell>
          <cell r="H63">
            <v>127</v>
          </cell>
          <cell r="Z63">
            <v>248</v>
          </cell>
          <cell r="AL63">
            <v>156</v>
          </cell>
          <cell r="AR63">
            <v>769</v>
          </cell>
          <cell r="AX63">
            <v>2166</v>
          </cell>
          <cell r="BD63">
            <v>11</v>
          </cell>
          <cell r="BJ63">
            <v>1</v>
          </cell>
        </row>
        <row r="64">
          <cell r="B64">
            <v>33</v>
          </cell>
          <cell r="H64">
            <v>2</v>
          </cell>
          <cell r="N64">
            <v>3</v>
          </cell>
          <cell r="Z64">
            <v>29</v>
          </cell>
          <cell r="AL64">
            <v>949</v>
          </cell>
          <cell r="AR64">
            <v>499</v>
          </cell>
          <cell r="AX64">
            <v>533</v>
          </cell>
          <cell r="BD64">
            <v>6</v>
          </cell>
          <cell r="BJ64">
            <v>10</v>
          </cell>
        </row>
        <row r="65">
          <cell r="B65">
            <v>245</v>
          </cell>
          <cell r="H65">
            <v>4</v>
          </cell>
          <cell r="N65">
            <v>119</v>
          </cell>
          <cell r="Z65">
            <v>505</v>
          </cell>
          <cell r="AL65">
            <v>749</v>
          </cell>
          <cell r="AR65">
            <v>1388</v>
          </cell>
          <cell r="AX65">
            <v>2791</v>
          </cell>
          <cell r="BD65">
            <v>63</v>
          </cell>
          <cell r="BJ65">
            <v>190</v>
          </cell>
        </row>
        <row r="66">
          <cell r="B66">
            <v>287</v>
          </cell>
          <cell r="H66">
            <v>2</v>
          </cell>
          <cell r="N66">
            <v>5</v>
          </cell>
          <cell r="Z66">
            <v>29</v>
          </cell>
          <cell r="AL66">
            <v>778</v>
          </cell>
          <cell r="AR66">
            <v>360</v>
          </cell>
          <cell r="AX66">
            <v>1485</v>
          </cell>
          <cell r="BD66">
            <v>6</v>
          </cell>
          <cell r="BJ66">
            <v>3</v>
          </cell>
        </row>
        <row r="67">
          <cell r="B67">
            <v>14</v>
          </cell>
          <cell r="H67">
            <v>7</v>
          </cell>
          <cell r="N67">
            <v>208</v>
          </cell>
          <cell r="Z67">
            <v>669</v>
          </cell>
          <cell r="AF67">
            <v>4</v>
          </cell>
          <cell r="AL67">
            <v>1466</v>
          </cell>
          <cell r="AR67">
            <v>1202</v>
          </cell>
          <cell r="AX67">
            <v>1733</v>
          </cell>
          <cell r="BD67">
            <v>84</v>
          </cell>
          <cell r="BJ67">
            <v>38</v>
          </cell>
        </row>
        <row r="70">
          <cell r="B70">
            <v>7</v>
          </cell>
          <cell r="H70">
            <v>131</v>
          </cell>
          <cell r="N70">
            <v>14</v>
          </cell>
          <cell r="Z70">
            <v>30</v>
          </cell>
          <cell r="AF70">
            <v>4</v>
          </cell>
          <cell r="AL70">
            <v>945</v>
          </cell>
          <cell r="AR70">
            <v>322</v>
          </cell>
          <cell r="AX70">
            <v>732</v>
          </cell>
          <cell r="BD70">
            <v>62</v>
          </cell>
          <cell r="BJ70">
            <v>1</v>
          </cell>
        </row>
        <row r="71">
          <cell r="B71">
            <v>1654</v>
          </cell>
          <cell r="H71">
            <v>1</v>
          </cell>
          <cell r="N71">
            <v>26</v>
          </cell>
          <cell r="Z71">
            <v>135</v>
          </cell>
          <cell r="AL71">
            <v>726</v>
          </cell>
          <cell r="AR71">
            <v>150</v>
          </cell>
          <cell r="AX71">
            <v>289</v>
          </cell>
          <cell r="BD71">
            <v>37</v>
          </cell>
          <cell r="BJ71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view="pageLayout" topLeftCell="A40" zoomScaleNormal="100" workbookViewId="0">
      <selection activeCell="K10" sqref="K10"/>
    </sheetView>
  </sheetViews>
  <sheetFormatPr defaultRowHeight="12.75" x14ac:dyDescent="0.2"/>
  <cols>
    <col min="1" max="1" width="20.42578125" style="8" customWidth="1"/>
    <col min="2" max="12" width="8" style="8" customWidth="1"/>
    <col min="13" max="13" width="9.5703125" style="4" customWidth="1"/>
    <col min="14" max="14" width="10.42578125" style="8" customWidth="1"/>
    <col min="15" max="15" width="10" style="4" customWidth="1"/>
    <col min="16" max="16" width="10.140625" style="8" customWidth="1"/>
    <col min="17" max="17" width="20.7109375" style="8" hidden="1" customWidth="1"/>
    <col min="18" max="16384" width="9.140625" style="8"/>
  </cols>
  <sheetData>
    <row r="1" spans="1:17" s="3" customFormat="1" x14ac:dyDescent="0.2">
      <c r="A1" s="2"/>
      <c r="M1" s="4"/>
      <c r="O1" s="4"/>
    </row>
    <row r="2" spans="1:17" s="3" customFormat="1" ht="12.75" customHeight="1" x14ac:dyDescent="0.2">
      <c r="A2" s="21" t="s">
        <v>2</v>
      </c>
      <c r="B2" s="20" t="s">
        <v>71</v>
      </c>
      <c r="C2" s="20" t="s">
        <v>73</v>
      </c>
      <c r="D2" s="20" t="s">
        <v>74</v>
      </c>
      <c r="E2" s="20" t="s">
        <v>75</v>
      </c>
      <c r="F2" s="20" t="s">
        <v>76</v>
      </c>
      <c r="G2" s="20" t="s">
        <v>77</v>
      </c>
      <c r="H2" s="20" t="s">
        <v>78</v>
      </c>
      <c r="I2" s="20" t="s">
        <v>79</v>
      </c>
      <c r="J2" s="20" t="s">
        <v>80</v>
      </c>
      <c r="K2" s="20" t="s">
        <v>81</v>
      </c>
      <c r="L2" s="20" t="s">
        <v>82</v>
      </c>
      <c r="M2" s="20" t="s">
        <v>72</v>
      </c>
      <c r="N2" s="20" t="s">
        <v>83</v>
      </c>
      <c r="O2" s="20" t="s">
        <v>84</v>
      </c>
      <c r="P2" s="20" t="s">
        <v>85</v>
      </c>
      <c r="Q2" s="3" t="s">
        <v>0</v>
      </c>
    </row>
    <row r="3" spans="1:17" s="3" customFormat="1" x14ac:dyDescent="0.2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" t="s">
        <v>1</v>
      </c>
    </row>
    <row r="4" spans="1:17" s="3" customFormat="1" ht="12.75" customHeight="1" x14ac:dyDescent="0.2">
      <c r="A4" s="12" t="s">
        <v>86</v>
      </c>
      <c r="B4" s="13">
        <f>[1]СУММА!B4</f>
        <v>0</v>
      </c>
      <c r="C4" s="13">
        <f>[1]СУММА!H4</f>
        <v>125</v>
      </c>
      <c r="D4" s="13">
        <f>[1]СУММА!N4</f>
        <v>0</v>
      </c>
      <c r="E4" s="13">
        <f>[1]СУММА!T4</f>
        <v>0</v>
      </c>
      <c r="F4" s="13">
        <f>[1]СУММА!Z4</f>
        <v>0</v>
      </c>
      <c r="G4" s="13">
        <f>[1]СУММА!AF4</f>
        <v>16425</v>
      </c>
      <c r="H4" s="13">
        <f>[1]СУММА!AL4</f>
        <v>5095</v>
      </c>
      <c r="I4" s="13">
        <f>[1]СУММА!AR4</f>
        <v>0</v>
      </c>
      <c r="J4" s="13">
        <f>[1]СУММА!AX4</f>
        <v>731</v>
      </c>
      <c r="K4" s="13">
        <f>[1]СУММА!BD4</f>
        <v>0</v>
      </c>
      <c r="L4" s="13">
        <f>[1]СУММА!BJ4</f>
        <v>0</v>
      </c>
      <c r="M4" s="14">
        <f t="shared" ref="M4:M67" si="0">B4+C4+D4+E4+F4+G4+H4+I4+J4+K4+L4</f>
        <v>22376</v>
      </c>
      <c r="N4" s="15"/>
      <c r="O4" s="16">
        <f t="shared" ref="O4:O12" si="1">D4+E4+F4+G4+K4</f>
        <v>16425</v>
      </c>
      <c r="P4" s="15">
        <f t="shared" ref="P4:P67" si="2">(D4+E4+F4+G4+K4)/M4</f>
        <v>0.7340454057919199</v>
      </c>
      <c r="Q4" s="5"/>
    </row>
    <row r="5" spans="1:17" s="3" customFormat="1" x14ac:dyDescent="0.2">
      <c r="A5" s="17" t="s">
        <v>66</v>
      </c>
      <c r="B5" s="1">
        <f>[1]СУММА!B5</f>
        <v>53117</v>
      </c>
      <c r="C5" s="1">
        <f>[1]СУММА!H5</f>
        <v>4022</v>
      </c>
      <c r="D5" s="1">
        <f>[1]СУММА!N5</f>
        <v>2437</v>
      </c>
      <c r="E5" s="1">
        <f>[1]СУММА!T5</f>
        <v>8</v>
      </c>
      <c r="F5" s="1">
        <f>[1]СУММА!Z5</f>
        <v>14234</v>
      </c>
      <c r="G5" s="1">
        <f>[1]СУММА!AF5</f>
        <v>1248</v>
      </c>
      <c r="H5" s="1">
        <f>[1]СУММА!AL5</f>
        <v>53445</v>
      </c>
      <c r="I5" s="1">
        <f>[1]СУММА!AR5</f>
        <v>37673</v>
      </c>
      <c r="J5" s="1">
        <f>[1]СУММА!AX5</f>
        <v>44317</v>
      </c>
      <c r="K5" s="1">
        <f>[1]СУММА!BD5</f>
        <v>1488</v>
      </c>
      <c r="L5" s="1">
        <f>[1]СУММА!BJ5</f>
        <v>22034</v>
      </c>
      <c r="M5" s="14">
        <f t="shared" si="0"/>
        <v>234023</v>
      </c>
      <c r="N5" s="11">
        <f t="shared" ref="N5:N68" si="3">(M5)/Q5</f>
        <v>0.225433965899239</v>
      </c>
      <c r="O5" s="16">
        <f t="shared" si="1"/>
        <v>19415</v>
      </c>
      <c r="P5" s="11">
        <f t="shared" si="2"/>
        <v>8.2961931092243077E-2</v>
      </c>
      <c r="Q5" s="5">
        <v>1038100</v>
      </c>
    </row>
    <row r="6" spans="1:17" s="3" customFormat="1" x14ac:dyDescent="0.2">
      <c r="A6" s="17" t="s">
        <v>3</v>
      </c>
      <c r="B6" s="1">
        <f>[1]СУММА!B6</f>
        <v>8</v>
      </c>
      <c r="C6" s="1">
        <f>[1]СУММА!H6</f>
        <v>587</v>
      </c>
      <c r="D6" s="1">
        <f>[1]СУММА!N6</f>
        <v>4</v>
      </c>
      <c r="E6" s="1">
        <f>[1]СУММА!T6</f>
        <v>0</v>
      </c>
      <c r="F6" s="1">
        <f>[1]СУММА!Z6</f>
        <v>59</v>
      </c>
      <c r="G6" s="1">
        <f>[1]СУММА!AF6</f>
        <v>0</v>
      </c>
      <c r="H6" s="1">
        <f>[1]СУММА!AL6</f>
        <v>570</v>
      </c>
      <c r="I6" s="1">
        <f>[1]СУММА!AR6</f>
        <v>422</v>
      </c>
      <c r="J6" s="1">
        <f>[1]СУММА!AX6</f>
        <v>297</v>
      </c>
      <c r="K6" s="1">
        <f>[1]СУММА!BD6</f>
        <v>25</v>
      </c>
      <c r="L6" s="1">
        <f>[1]СУММА!BJ6</f>
        <v>9</v>
      </c>
      <c r="M6" s="14">
        <f t="shared" si="0"/>
        <v>1981</v>
      </c>
      <c r="N6" s="11">
        <f t="shared" si="3"/>
        <v>0.10301612064482579</v>
      </c>
      <c r="O6" s="16">
        <f t="shared" si="1"/>
        <v>88</v>
      </c>
      <c r="P6" s="11">
        <f t="shared" si="2"/>
        <v>4.442200908632004E-2</v>
      </c>
      <c r="Q6" s="5">
        <v>19230</v>
      </c>
    </row>
    <row r="7" spans="1:17" s="3" customFormat="1" x14ac:dyDescent="0.2">
      <c r="A7" s="17" t="s">
        <v>4</v>
      </c>
      <c r="B7" s="1">
        <f>[1]СУММА!B7</f>
        <v>2333</v>
      </c>
      <c r="C7" s="1">
        <f>[1]СУММА!H7</f>
        <v>645</v>
      </c>
      <c r="D7" s="1">
        <f>[1]СУММА!N7</f>
        <v>316</v>
      </c>
      <c r="E7" s="1">
        <f>[1]СУММА!T7</f>
        <v>0</v>
      </c>
      <c r="F7" s="1">
        <f>[1]СУММА!Z7</f>
        <v>1289</v>
      </c>
      <c r="G7" s="1">
        <f>[1]СУММА!AF7</f>
        <v>0</v>
      </c>
      <c r="H7" s="1">
        <f>[1]СУММА!AL7</f>
        <v>5685</v>
      </c>
      <c r="I7" s="1">
        <f>[1]СУММА!AR7</f>
        <v>2437</v>
      </c>
      <c r="J7" s="1">
        <f>[1]СУММА!AX7</f>
        <v>1601</v>
      </c>
      <c r="K7" s="1">
        <f>[1]СУММА!BD7</f>
        <v>189</v>
      </c>
      <c r="L7" s="1">
        <f>[1]СУММА!BJ7</f>
        <v>338</v>
      </c>
      <c r="M7" s="14">
        <f t="shared" si="0"/>
        <v>14833</v>
      </c>
      <c r="N7" s="11">
        <f t="shared" si="3"/>
        <v>0.22200104766893661</v>
      </c>
      <c r="O7" s="16">
        <f t="shared" si="1"/>
        <v>1794</v>
      </c>
      <c r="P7" s="11">
        <f t="shared" si="2"/>
        <v>0.12094653812445223</v>
      </c>
      <c r="Q7" s="5">
        <v>66815</v>
      </c>
    </row>
    <row r="8" spans="1:17" s="3" customFormat="1" x14ac:dyDescent="0.2">
      <c r="A8" s="18" t="s">
        <v>5</v>
      </c>
      <c r="B8" s="1">
        <f>[1]СУММА!B8</f>
        <v>3732</v>
      </c>
      <c r="C8" s="1">
        <f>[1]СУММА!H8</f>
        <v>12</v>
      </c>
      <c r="D8" s="1">
        <f>[1]СУММА!N8</f>
        <v>526</v>
      </c>
      <c r="E8" s="1">
        <f>[1]СУММА!T8</f>
        <v>0</v>
      </c>
      <c r="F8" s="1">
        <f>[1]СУММА!Z8</f>
        <v>388</v>
      </c>
      <c r="G8" s="1">
        <f>[1]СУММА!AF8</f>
        <v>11</v>
      </c>
      <c r="H8" s="1">
        <f>[1]СУММА!AL8</f>
        <v>4776</v>
      </c>
      <c r="I8" s="1">
        <f>[1]СУММА!AR8</f>
        <v>4505</v>
      </c>
      <c r="J8" s="1">
        <f>[1]СУММА!AX8</f>
        <v>6386</v>
      </c>
      <c r="K8" s="1">
        <f>[1]СУММА!BD8</f>
        <v>307</v>
      </c>
      <c r="L8" s="1">
        <f>[1]СУММА!BJ8</f>
        <v>386</v>
      </c>
      <c r="M8" s="14">
        <f t="shared" si="0"/>
        <v>21029</v>
      </c>
      <c r="N8" s="11">
        <f t="shared" si="3"/>
        <v>0.1600392697052489</v>
      </c>
      <c r="O8" s="16">
        <f t="shared" si="1"/>
        <v>1232</v>
      </c>
      <c r="P8" s="11">
        <f t="shared" si="2"/>
        <v>5.8585762518426933E-2</v>
      </c>
      <c r="Q8" s="5">
        <v>131399</v>
      </c>
    </row>
    <row r="9" spans="1:17" s="3" customFormat="1" x14ac:dyDescent="0.2">
      <c r="A9" s="17" t="s">
        <v>6</v>
      </c>
      <c r="B9" s="1">
        <f>[1]СУММА!B9</f>
        <v>7906</v>
      </c>
      <c r="C9" s="1">
        <f>[1]СУММА!H9</f>
        <v>114</v>
      </c>
      <c r="D9" s="1">
        <f>[1]СУММА!N9</f>
        <v>222</v>
      </c>
      <c r="E9" s="1">
        <f>[1]СУММА!T9</f>
        <v>0</v>
      </c>
      <c r="F9" s="1">
        <f>[1]СУММА!Z9</f>
        <v>54</v>
      </c>
      <c r="G9" s="1">
        <f>[1]СУММА!AF9</f>
        <v>0</v>
      </c>
      <c r="H9" s="1">
        <f>[1]СУММА!AL9</f>
        <v>4935</v>
      </c>
      <c r="I9" s="1">
        <f>[1]СУММА!AR9</f>
        <v>4291</v>
      </c>
      <c r="J9" s="1">
        <f>[1]СУММА!AX9</f>
        <v>3308</v>
      </c>
      <c r="K9" s="1">
        <f>[1]СУММА!BD9</f>
        <v>108</v>
      </c>
      <c r="L9" s="1">
        <f>[1]СУММА!BJ9</f>
        <v>715</v>
      </c>
      <c r="M9" s="14">
        <f t="shared" si="0"/>
        <v>21653</v>
      </c>
      <c r="N9" s="11">
        <f t="shared" si="3"/>
        <v>0.19734419715280435</v>
      </c>
      <c r="O9" s="16">
        <f t="shared" si="1"/>
        <v>384</v>
      </c>
      <c r="P9" s="11">
        <f t="shared" si="2"/>
        <v>1.7734263150602687E-2</v>
      </c>
      <c r="Q9" s="5">
        <v>109722</v>
      </c>
    </row>
    <row r="10" spans="1:17" s="3" customFormat="1" x14ac:dyDescent="0.2">
      <c r="A10" s="17" t="s">
        <v>7</v>
      </c>
      <c r="B10" s="1">
        <f>[1]СУММА!B10</f>
        <v>4128</v>
      </c>
      <c r="C10" s="1">
        <f>[1]СУММА!H10</f>
        <v>933</v>
      </c>
      <c r="D10" s="1">
        <f>[1]СУММА!N10</f>
        <v>583</v>
      </c>
      <c r="E10" s="1">
        <f>[1]СУММА!T10</f>
        <v>0</v>
      </c>
      <c r="F10" s="1">
        <f>[1]СУММА!Z10</f>
        <v>1696</v>
      </c>
      <c r="G10" s="1">
        <f>[1]СУММА!AF10</f>
        <v>1</v>
      </c>
      <c r="H10" s="1">
        <f>[1]СУММА!AL10</f>
        <v>11331</v>
      </c>
      <c r="I10" s="1">
        <f>[1]СУММА!AR10</f>
        <v>4513</v>
      </c>
      <c r="J10" s="1">
        <f>[1]СУММА!AX10</f>
        <v>10406</v>
      </c>
      <c r="K10" s="1">
        <f>[1]СУММА!BD10</f>
        <v>195</v>
      </c>
      <c r="L10" s="1">
        <f>[1]СУММА!BJ10</f>
        <v>3419</v>
      </c>
      <c r="M10" s="14">
        <f t="shared" si="0"/>
        <v>37205</v>
      </c>
      <c r="N10" s="11">
        <f t="shared" si="3"/>
        <v>0.23911283066402736</v>
      </c>
      <c r="O10" s="16">
        <f t="shared" si="1"/>
        <v>2475</v>
      </c>
      <c r="P10" s="11">
        <f t="shared" si="2"/>
        <v>6.6523316758500206E-2</v>
      </c>
      <c r="Q10" s="5">
        <v>155596</v>
      </c>
    </row>
    <row r="11" spans="1:17" s="3" customFormat="1" x14ac:dyDescent="0.2">
      <c r="A11" s="17" t="s">
        <v>8</v>
      </c>
      <c r="B11" s="1">
        <f>[1]СУММА!B11</f>
        <v>18</v>
      </c>
      <c r="C11" s="1">
        <f>[1]СУММА!H11</f>
        <v>20</v>
      </c>
      <c r="D11" s="1">
        <f>[1]СУММА!N11</f>
        <v>42</v>
      </c>
      <c r="E11" s="1">
        <f>[1]СУММА!T11</f>
        <v>0</v>
      </c>
      <c r="F11" s="1">
        <f>[1]СУММА!Z11</f>
        <v>2120</v>
      </c>
      <c r="G11" s="1">
        <f>[1]СУММА!AF11</f>
        <v>2</v>
      </c>
      <c r="H11" s="1">
        <f>[1]СУММА!AL11</f>
        <v>2454</v>
      </c>
      <c r="I11" s="1">
        <f>[1]СУММА!AR11</f>
        <v>3644</v>
      </c>
      <c r="J11" s="1">
        <f>[1]СУММА!AX11</f>
        <v>4061</v>
      </c>
      <c r="K11" s="1">
        <f>[1]СУММА!BD11</f>
        <v>83</v>
      </c>
      <c r="L11" s="1">
        <f>[1]СУММА!BJ11</f>
        <v>244</v>
      </c>
      <c r="M11" s="14">
        <f t="shared" si="0"/>
        <v>12688</v>
      </c>
      <c r="N11" s="11">
        <f t="shared" si="3"/>
        <v>0.18801493687392568</v>
      </c>
      <c r="O11" s="16">
        <f t="shared" si="1"/>
        <v>2247</v>
      </c>
      <c r="P11" s="11">
        <f t="shared" si="2"/>
        <v>0.17709646910466584</v>
      </c>
      <c r="Q11" s="5">
        <v>67484</v>
      </c>
    </row>
    <row r="12" spans="1:17" s="3" customFormat="1" x14ac:dyDescent="0.2">
      <c r="A12" s="17" t="s">
        <v>9</v>
      </c>
      <c r="B12" s="1">
        <f>[1]СУММА!B12</f>
        <v>10658</v>
      </c>
      <c r="C12" s="1">
        <f>[1]СУММА!H12</f>
        <v>13</v>
      </c>
      <c r="D12" s="1">
        <f>[1]СУММА!N12</f>
        <v>243</v>
      </c>
      <c r="E12" s="1">
        <f>[1]СУММА!T12</f>
        <v>3</v>
      </c>
      <c r="F12" s="1">
        <f>[1]СУММА!Z12</f>
        <v>1246</v>
      </c>
      <c r="G12" s="1">
        <f>[1]СУММА!AF12</f>
        <v>1</v>
      </c>
      <c r="H12" s="1">
        <f>[1]СУММА!AL12</f>
        <v>6164</v>
      </c>
      <c r="I12" s="1">
        <f>[1]СУММА!AR12</f>
        <v>10463</v>
      </c>
      <c r="J12" s="1">
        <f>[1]СУММА!AX12</f>
        <v>15273</v>
      </c>
      <c r="K12" s="1">
        <f>[1]СУММА!BD12</f>
        <v>416</v>
      </c>
      <c r="L12" s="1">
        <f>[1]СУММА!BJ12</f>
        <v>1494</v>
      </c>
      <c r="M12" s="14">
        <f t="shared" si="0"/>
        <v>45974</v>
      </c>
      <c r="N12" s="11">
        <f t="shared" si="3"/>
        <v>0.16930838918759666</v>
      </c>
      <c r="O12" s="16">
        <f t="shared" si="1"/>
        <v>1909</v>
      </c>
      <c r="P12" s="11">
        <f t="shared" si="2"/>
        <v>4.1523469787271068E-2</v>
      </c>
      <c r="Q12" s="5">
        <v>271540</v>
      </c>
    </row>
    <row r="13" spans="1:17" s="3" customFormat="1" x14ac:dyDescent="0.2">
      <c r="A13" s="12" t="s">
        <v>10</v>
      </c>
      <c r="B13" s="14">
        <f t="shared" ref="B13:L13" si="4">B5+B6+B7+B8+B9+B10+B11+B12</f>
        <v>81900</v>
      </c>
      <c r="C13" s="14">
        <f t="shared" si="4"/>
        <v>6346</v>
      </c>
      <c r="D13" s="14">
        <f t="shared" si="4"/>
        <v>4373</v>
      </c>
      <c r="E13" s="14">
        <f t="shared" si="4"/>
        <v>11</v>
      </c>
      <c r="F13" s="14">
        <f t="shared" si="4"/>
        <v>21086</v>
      </c>
      <c r="G13" s="14">
        <f t="shared" si="4"/>
        <v>1263</v>
      </c>
      <c r="H13" s="14">
        <f t="shared" si="4"/>
        <v>89360</v>
      </c>
      <c r="I13" s="14">
        <f t="shared" si="4"/>
        <v>67948</v>
      </c>
      <c r="J13" s="14">
        <f t="shared" si="4"/>
        <v>85649</v>
      </c>
      <c r="K13" s="14">
        <f t="shared" si="4"/>
        <v>2811</v>
      </c>
      <c r="L13" s="14">
        <f t="shared" si="4"/>
        <v>28639</v>
      </c>
      <c r="M13" s="14">
        <f t="shared" si="0"/>
        <v>389386</v>
      </c>
      <c r="N13" s="19">
        <f t="shared" si="3"/>
        <v>0.20936014357869245</v>
      </c>
      <c r="O13" s="14">
        <f>O5+O6+O7+O8+O9+O10+O11+O12</f>
        <v>29544</v>
      </c>
      <c r="P13" s="15">
        <f t="shared" si="2"/>
        <v>7.5873297961405906E-2</v>
      </c>
      <c r="Q13" s="5">
        <f>SUM(Q5:Q12)</f>
        <v>1859886</v>
      </c>
    </row>
    <row r="14" spans="1:17" s="3" customFormat="1" x14ac:dyDescent="0.2">
      <c r="A14" s="17" t="s">
        <v>11</v>
      </c>
      <c r="B14" s="1">
        <f>[1]СУММА!B14</f>
        <v>27</v>
      </c>
      <c r="C14" s="1">
        <f>[1]СУММА!H14</f>
        <v>22</v>
      </c>
      <c r="D14" s="1">
        <f>[1]СУММА!N14</f>
        <v>8</v>
      </c>
      <c r="E14" s="1">
        <f>[1]СУММА!T14</f>
        <v>0</v>
      </c>
      <c r="F14" s="1">
        <f>[1]СУММА!Z14</f>
        <v>118</v>
      </c>
      <c r="G14" s="1">
        <f>[1]СУММА!AF14</f>
        <v>3</v>
      </c>
      <c r="H14" s="1">
        <f>[1]СУММА!AL14</f>
        <v>460</v>
      </c>
      <c r="I14" s="1">
        <f>[1]СУММА!AR14</f>
        <v>962</v>
      </c>
      <c r="J14" s="1">
        <f>[1]СУММА!AX14</f>
        <v>636</v>
      </c>
      <c r="K14" s="1">
        <f>[1]СУММА!BD14</f>
        <v>35</v>
      </c>
      <c r="L14" s="1">
        <f>[1]СУММА!BJ14</f>
        <v>51</v>
      </c>
      <c r="M14" s="14">
        <f t="shared" si="0"/>
        <v>2322</v>
      </c>
      <c r="N14" s="11">
        <f t="shared" si="3"/>
        <v>5.0708654539101568E-2</v>
      </c>
      <c r="O14" s="16">
        <f t="shared" ref="O14:O67" si="5">D14+E14+F14+G14+K14</f>
        <v>164</v>
      </c>
      <c r="P14" s="11">
        <f t="shared" si="2"/>
        <v>7.0628768303186915E-2</v>
      </c>
      <c r="Q14" s="5">
        <v>45791</v>
      </c>
    </row>
    <row r="15" spans="1:17" s="3" customFormat="1" x14ac:dyDescent="0.2">
      <c r="A15" s="17" t="s">
        <v>12</v>
      </c>
      <c r="B15" s="1">
        <f>[1]СУММА!B15</f>
        <v>313</v>
      </c>
      <c r="C15" s="1">
        <f>[1]СУММА!H15</f>
        <v>0</v>
      </c>
      <c r="D15" s="1">
        <f>[1]СУММА!N15</f>
        <v>48</v>
      </c>
      <c r="E15" s="1">
        <f>[1]СУММА!T15</f>
        <v>0</v>
      </c>
      <c r="F15" s="1">
        <f>[1]СУММА!Z15</f>
        <v>131</v>
      </c>
      <c r="G15" s="1">
        <f>[1]СУММА!AF15</f>
        <v>0</v>
      </c>
      <c r="H15" s="1">
        <f>[1]СУММА!AL15</f>
        <v>799</v>
      </c>
      <c r="I15" s="1">
        <f>[1]СУММА!AR15</f>
        <v>845</v>
      </c>
      <c r="J15" s="1">
        <f>[1]СУММА!AX15</f>
        <v>1584</v>
      </c>
      <c r="K15" s="1">
        <f>[1]СУММА!BD15</f>
        <v>126</v>
      </c>
      <c r="L15" s="1">
        <f>[1]СУММА!BJ15</f>
        <v>136</v>
      </c>
      <c r="M15" s="14">
        <f t="shared" si="0"/>
        <v>3982</v>
      </c>
      <c r="N15" s="11">
        <f t="shared" si="3"/>
        <v>9.0072157253048027E-2</v>
      </c>
      <c r="O15" s="16">
        <f t="shared" si="5"/>
        <v>305</v>
      </c>
      <c r="P15" s="11">
        <f t="shared" si="2"/>
        <v>7.6594676042189849E-2</v>
      </c>
      <c r="Q15" s="5">
        <v>44209</v>
      </c>
    </row>
    <row r="16" spans="1:17" s="3" customFormat="1" x14ac:dyDescent="0.2">
      <c r="A16" s="17" t="s">
        <v>13</v>
      </c>
      <c r="B16" s="1">
        <f>[1]СУММА!B16</f>
        <v>38</v>
      </c>
      <c r="C16" s="1">
        <f>[1]СУММА!H16</f>
        <v>0</v>
      </c>
      <c r="D16" s="1">
        <f>[1]СУММА!N16</f>
        <v>1</v>
      </c>
      <c r="E16" s="1">
        <f>[1]СУММА!T16</f>
        <v>0</v>
      </c>
      <c r="F16" s="1">
        <f>[1]СУММА!Z16</f>
        <v>32</v>
      </c>
      <c r="G16" s="1">
        <f>[1]СУММА!AF16</f>
        <v>0</v>
      </c>
      <c r="H16" s="1">
        <f>[1]СУММА!AL16</f>
        <v>210</v>
      </c>
      <c r="I16" s="1">
        <f>[1]СУММА!AR16</f>
        <v>350</v>
      </c>
      <c r="J16" s="1">
        <f>[1]СУММА!AX16</f>
        <v>357</v>
      </c>
      <c r="K16" s="1">
        <f>[1]СУММА!BD16</f>
        <v>9</v>
      </c>
      <c r="L16" s="1">
        <f>[1]СУММА!BJ16</f>
        <v>3</v>
      </c>
      <c r="M16" s="14">
        <f t="shared" si="0"/>
        <v>1000</v>
      </c>
      <c r="N16" s="11">
        <f t="shared" si="3"/>
        <v>5.0431186645821774E-2</v>
      </c>
      <c r="O16" s="16">
        <f t="shared" si="5"/>
        <v>42</v>
      </c>
      <c r="P16" s="11">
        <f t="shared" si="2"/>
        <v>4.2000000000000003E-2</v>
      </c>
      <c r="Q16" s="5">
        <v>19829</v>
      </c>
    </row>
    <row r="17" spans="1:17" s="3" customFormat="1" x14ac:dyDescent="0.2">
      <c r="A17" s="17" t="s">
        <v>14</v>
      </c>
      <c r="B17" s="1">
        <f>[1]СУММА!B17</f>
        <v>225</v>
      </c>
      <c r="C17" s="1">
        <f>[1]СУММА!H17</f>
        <v>33</v>
      </c>
      <c r="D17" s="1">
        <f>[1]СУММА!N17</f>
        <v>11</v>
      </c>
      <c r="E17" s="1">
        <f>[1]СУММА!T17</f>
        <v>0</v>
      </c>
      <c r="F17" s="1">
        <f>[1]СУММА!Z17</f>
        <v>334</v>
      </c>
      <c r="G17" s="1">
        <f>[1]СУММА!AF17</f>
        <v>3</v>
      </c>
      <c r="H17" s="1">
        <f>[1]СУММА!AL17</f>
        <v>477</v>
      </c>
      <c r="I17" s="1">
        <f>[1]СУММА!AR17</f>
        <v>558</v>
      </c>
      <c r="J17" s="1">
        <f>[1]СУММА!AX17</f>
        <v>512</v>
      </c>
      <c r="K17" s="1">
        <f>[1]СУММА!BD17</f>
        <v>3</v>
      </c>
      <c r="L17" s="1">
        <f>[1]СУММА!BJ17</f>
        <v>31</v>
      </c>
      <c r="M17" s="14">
        <f t="shared" si="0"/>
        <v>2187</v>
      </c>
      <c r="N17" s="11">
        <f t="shared" si="3"/>
        <v>9.3713844967219434E-2</v>
      </c>
      <c r="O17" s="16">
        <f t="shared" si="5"/>
        <v>351</v>
      </c>
      <c r="P17" s="11">
        <f t="shared" si="2"/>
        <v>0.16049382716049382</v>
      </c>
      <c r="Q17" s="6">
        <v>23337</v>
      </c>
    </row>
    <row r="18" spans="1:17" s="3" customFormat="1" x14ac:dyDescent="0.2">
      <c r="A18" s="17" t="s">
        <v>15</v>
      </c>
      <c r="B18" s="1">
        <f>[1]СУММА!B18</f>
        <v>456</v>
      </c>
      <c r="C18" s="1">
        <f>[1]СУММА!H18</f>
        <v>91</v>
      </c>
      <c r="D18" s="1">
        <f>[1]СУММА!N18</f>
        <v>11</v>
      </c>
      <c r="E18" s="1">
        <f>[1]СУММА!T18</f>
        <v>0</v>
      </c>
      <c r="F18" s="1">
        <f>[1]СУММА!Z18</f>
        <v>206</v>
      </c>
      <c r="G18" s="1">
        <f>[1]СУММА!AF18</f>
        <v>0</v>
      </c>
      <c r="H18" s="1">
        <f>[1]СУММА!AL18</f>
        <v>991</v>
      </c>
      <c r="I18" s="1">
        <f>[1]СУММА!AR18</f>
        <v>566</v>
      </c>
      <c r="J18" s="1">
        <f>[1]СУММА!AX18</f>
        <v>968</v>
      </c>
      <c r="K18" s="1">
        <f>[1]СУММА!BD18</f>
        <v>23</v>
      </c>
      <c r="L18" s="1">
        <f>[1]СУММА!BJ18</f>
        <v>84</v>
      </c>
      <c r="M18" s="14">
        <f t="shared" si="0"/>
        <v>3396</v>
      </c>
      <c r="N18" s="11">
        <f t="shared" si="3"/>
        <v>9.1455039991382325E-2</v>
      </c>
      <c r="O18" s="16">
        <f t="shared" si="5"/>
        <v>240</v>
      </c>
      <c r="P18" s="11">
        <f t="shared" si="2"/>
        <v>7.0671378091872794E-2</v>
      </c>
      <c r="Q18" s="6">
        <v>37133</v>
      </c>
    </row>
    <row r="19" spans="1:17" s="3" customFormat="1" x14ac:dyDescent="0.2">
      <c r="A19" s="17" t="s">
        <v>16</v>
      </c>
      <c r="B19" s="1">
        <f>[1]СУММА!B19</f>
        <v>38</v>
      </c>
      <c r="C19" s="1">
        <f>[1]СУММА!H19</f>
        <v>556</v>
      </c>
      <c r="D19" s="1">
        <f>[1]СУММА!N19</f>
        <v>32</v>
      </c>
      <c r="E19" s="1">
        <f>[1]СУММА!T19</f>
        <v>0</v>
      </c>
      <c r="F19" s="1">
        <f>[1]СУММА!Z19</f>
        <v>542</v>
      </c>
      <c r="G19" s="1">
        <f>[1]СУММА!AF19</f>
        <v>1</v>
      </c>
      <c r="H19" s="1">
        <f>[1]СУММА!AL19</f>
        <v>4015</v>
      </c>
      <c r="I19" s="1">
        <f>[1]СУММА!AR19</f>
        <v>1852</v>
      </c>
      <c r="J19" s="1">
        <f>[1]СУММА!AX19</f>
        <v>1799</v>
      </c>
      <c r="K19" s="1">
        <f>[1]СУММА!BD19</f>
        <v>38</v>
      </c>
      <c r="L19" s="1">
        <f>[1]СУММА!BJ19</f>
        <v>1</v>
      </c>
      <c r="M19" s="14">
        <f t="shared" si="0"/>
        <v>8874</v>
      </c>
      <c r="N19" s="11">
        <f t="shared" si="3"/>
        <v>0.15731253323878744</v>
      </c>
      <c r="O19" s="16">
        <f t="shared" si="5"/>
        <v>613</v>
      </c>
      <c r="P19" s="11">
        <f t="shared" si="2"/>
        <v>6.9078205995041692E-2</v>
      </c>
      <c r="Q19" s="6">
        <v>56410</v>
      </c>
    </row>
    <row r="20" spans="1:17" s="3" customFormat="1" x14ac:dyDescent="0.2">
      <c r="A20" s="17" t="s">
        <v>17</v>
      </c>
      <c r="B20" s="1">
        <f>[1]СУММА!B20</f>
        <v>19</v>
      </c>
      <c r="C20" s="1">
        <f>[1]СУММА!H20</f>
        <v>1</v>
      </c>
      <c r="D20" s="1">
        <f>[1]СУММА!N20</f>
        <v>6</v>
      </c>
      <c r="E20" s="1">
        <f>[1]СУММА!T20</f>
        <v>0</v>
      </c>
      <c r="F20" s="1">
        <f>[1]СУММА!Z20</f>
        <v>44</v>
      </c>
      <c r="G20" s="1">
        <f>[1]СУММА!AF20</f>
        <v>0</v>
      </c>
      <c r="H20" s="1">
        <f>[1]СУММА!AL20</f>
        <v>728</v>
      </c>
      <c r="I20" s="1">
        <f>[1]СУММА!AR20</f>
        <v>609</v>
      </c>
      <c r="J20" s="1">
        <f>[1]СУММА!AX20</f>
        <v>1960</v>
      </c>
      <c r="K20" s="1">
        <f>[1]СУММА!BD20</f>
        <v>5</v>
      </c>
      <c r="L20" s="1">
        <f>[1]СУММА!BJ20</f>
        <v>15</v>
      </c>
      <c r="M20" s="14">
        <f t="shared" si="0"/>
        <v>3387</v>
      </c>
      <c r="N20" s="11">
        <f t="shared" si="3"/>
        <v>0.1062221664680424</v>
      </c>
      <c r="O20" s="16">
        <f t="shared" si="5"/>
        <v>55</v>
      </c>
      <c r="P20" s="11">
        <f t="shared" si="2"/>
        <v>1.6238559196929438E-2</v>
      </c>
      <c r="Q20" s="6">
        <v>31886</v>
      </c>
    </row>
    <row r="21" spans="1:17" s="3" customFormat="1" x14ac:dyDescent="0.2">
      <c r="A21" s="17" t="s">
        <v>18</v>
      </c>
      <c r="B21" s="1">
        <f>[1]СУММА!B21</f>
        <v>242</v>
      </c>
      <c r="C21" s="1">
        <f>[1]СУММА!H21</f>
        <v>119</v>
      </c>
      <c r="D21" s="1">
        <f>[1]СУММА!N21</f>
        <v>15</v>
      </c>
      <c r="E21" s="1">
        <f>[1]СУММА!T21</f>
        <v>0</v>
      </c>
      <c r="F21" s="1">
        <f>[1]СУММА!Z21</f>
        <v>64</v>
      </c>
      <c r="G21" s="1">
        <f>[1]СУММА!AF21</f>
        <v>6</v>
      </c>
      <c r="H21" s="1">
        <f>[1]СУММА!AL21</f>
        <v>428</v>
      </c>
      <c r="I21" s="1">
        <f>[1]СУММА!AR21</f>
        <v>208</v>
      </c>
      <c r="J21" s="1">
        <f>[1]СУММА!AX21</f>
        <v>563</v>
      </c>
      <c r="K21" s="1">
        <f>[1]СУММА!BD21</f>
        <v>20</v>
      </c>
      <c r="L21" s="1">
        <f>[1]СУММА!BJ21</f>
        <v>6</v>
      </c>
      <c r="M21" s="14">
        <f t="shared" si="0"/>
        <v>1671</v>
      </c>
      <c r="N21" s="11">
        <f t="shared" si="3"/>
        <v>7.2165838911682142E-2</v>
      </c>
      <c r="O21" s="16">
        <f t="shared" si="5"/>
        <v>105</v>
      </c>
      <c r="P21" s="11">
        <f t="shared" si="2"/>
        <v>6.283662477558348E-2</v>
      </c>
      <c r="Q21" s="6">
        <v>23155</v>
      </c>
    </row>
    <row r="22" spans="1:17" s="3" customFormat="1" x14ac:dyDescent="0.2">
      <c r="A22" s="17" t="s">
        <v>19</v>
      </c>
      <c r="B22" s="1">
        <f>[1]СУММА!B22</f>
        <v>435</v>
      </c>
      <c r="C22" s="1">
        <f>[1]СУММА!H22</f>
        <v>0</v>
      </c>
      <c r="D22" s="1">
        <f>[1]СУММА!N22</f>
        <v>21</v>
      </c>
      <c r="E22" s="1">
        <f>[1]СУММА!T22</f>
        <v>0</v>
      </c>
      <c r="F22" s="1">
        <f>[1]СУММА!Z22</f>
        <v>1186</v>
      </c>
      <c r="G22" s="1">
        <f>[1]СУММА!AF22</f>
        <v>1</v>
      </c>
      <c r="H22" s="1">
        <f>[1]СУММА!AL22</f>
        <v>6639</v>
      </c>
      <c r="I22" s="1">
        <f>[1]СУММА!AR22</f>
        <v>2569</v>
      </c>
      <c r="J22" s="1">
        <f>[1]СУММА!AX22</f>
        <v>2966</v>
      </c>
      <c r="K22" s="1">
        <f>[1]СУММА!BD22</f>
        <v>584</v>
      </c>
      <c r="L22" s="1">
        <f>[1]СУММА!BJ22</f>
        <v>76</v>
      </c>
      <c r="M22" s="14">
        <f t="shared" si="0"/>
        <v>14477</v>
      </c>
      <c r="N22" s="11">
        <f t="shared" si="3"/>
        <v>0.14301661628435383</v>
      </c>
      <c r="O22" s="16">
        <f t="shared" si="5"/>
        <v>1792</v>
      </c>
      <c r="P22" s="11">
        <f t="shared" si="2"/>
        <v>0.12378255163362575</v>
      </c>
      <c r="Q22" s="6">
        <v>101226</v>
      </c>
    </row>
    <row r="23" spans="1:17" s="3" customFormat="1" x14ac:dyDescent="0.2">
      <c r="A23" s="17" t="s">
        <v>20</v>
      </c>
      <c r="B23" s="1">
        <f>[1]СУММА!B23</f>
        <v>3473</v>
      </c>
      <c r="C23" s="1">
        <f>[1]СУММА!H23</f>
        <v>46</v>
      </c>
      <c r="D23" s="1">
        <f>[1]СУММА!N23</f>
        <v>253</v>
      </c>
      <c r="E23" s="1">
        <f>[1]СУММА!T23</f>
        <v>0</v>
      </c>
      <c r="F23" s="1">
        <f>[1]СУММА!Z23</f>
        <v>271</v>
      </c>
      <c r="G23" s="1">
        <f>[1]СУММА!AF23</f>
        <v>0</v>
      </c>
      <c r="H23" s="1">
        <f>[1]СУММА!AL23</f>
        <v>1706</v>
      </c>
      <c r="I23" s="1">
        <f>[1]СУММА!AR23</f>
        <v>2775</v>
      </c>
      <c r="J23" s="1">
        <f>[1]СУММА!AX23</f>
        <v>2709</v>
      </c>
      <c r="K23" s="1">
        <f>[1]СУММА!BD23</f>
        <v>154</v>
      </c>
      <c r="L23" s="1">
        <f>[1]СУММА!BJ23</f>
        <v>370</v>
      </c>
      <c r="M23" s="14">
        <f t="shared" si="0"/>
        <v>11757</v>
      </c>
      <c r="N23" s="11">
        <f t="shared" si="3"/>
        <v>0.10713797534104268</v>
      </c>
      <c r="O23" s="16">
        <f t="shared" si="5"/>
        <v>678</v>
      </c>
      <c r="P23" s="11">
        <f t="shared" si="2"/>
        <v>5.7667772390916049E-2</v>
      </c>
      <c r="Q23" s="6">
        <v>109737</v>
      </c>
    </row>
    <row r="24" spans="1:17" s="3" customFormat="1" x14ac:dyDescent="0.2">
      <c r="A24" s="17" t="s">
        <v>21</v>
      </c>
      <c r="B24" s="1">
        <f>[1]СУММА!B24</f>
        <v>15</v>
      </c>
      <c r="C24" s="1">
        <f>[1]СУММА!H24</f>
        <v>0</v>
      </c>
      <c r="D24" s="1">
        <f>[1]СУММА!N24</f>
        <v>6</v>
      </c>
      <c r="E24" s="1">
        <f>[1]СУММА!T24</f>
        <v>0</v>
      </c>
      <c r="F24" s="1">
        <f>[1]СУММА!Z24</f>
        <v>73</v>
      </c>
      <c r="G24" s="1">
        <f>[1]СУММА!AF24</f>
        <v>0</v>
      </c>
      <c r="H24" s="1">
        <f>[1]СУММА!AL24</f>
        <v>1187</v>
      </c>
      <c r="I24" s="1">
        <f>[1]СУММА!AR24</f>
        <v>479</v>
      </c>
      <c r="J24" s="1">
        <f>[1]СУММА!AX24</f>
        <v>1487</v>
      </c>
      <c r="K24" s="1">
        <f>[1]СУММА!BD24</f>
        <v>24</v>
      </c>
      <c r="L24" s="1">
        <f>[1]СУММА!BJ24</f>
        <v>17</v>
      </c>
      <c r="M24" s="14">
        <f t="shared" si="0"/>
        <v>3288</v>
      </c>
      <c r="N24" s="11">
        <f t="shared" si="3"/>
        <v>0.15453306387178645</v>
      </c>
      <c r="O24" s="16">
        <f t="shared" si="5"/>
        <v>103</v>
      </c>
      <c r="P24" s="11">
        <f t="shared" si="2"/>
        <v>3.1326034063260344E-2</v>
      </c>
      <c r="Q24" s="6">
        <v>21277</v>
      </c>
    </row>
    <row r="25" spans="1:17" s="3" customFormat="1" x14ac:dyDescent="0.2">
      <c r="A25" s="17" t="s">
        <v>22</v>
      </c>
      <c r="B25" s="1">
        <f>[1]СУММА!B25</f>
        <v>533</v>
      </c>
      <c r="C25" s="1">
        <f>[1]СУММА!H25</f>
        <v>0</v>
      </c>
      <c r="D25" s="1">
        <f>[1]СУММА!N25</f>
        <v>6</v>
      </c>
      <c r="E25" s="1">
        <f>[1]СУММА!T25</f>
        <v>0</v>
      </c>
      <c r="F25" s="1">
        <f>[1]СУММА!Z25</f>
        <v>43</v>
      </c>
      <c r="G25" s="1">
        <f>[1]СУММА!AF25</f>
        <v>1</v>
      </c>
      <c r="H25" s="1">
        <f>[1]СУММА!AL25</f>
        <v>1706</v>
      </c>
      <c r="I25" s="1">
        <f>[1]СУММА!AR25</f>
        <v>466</v>
      </c>
      <c r="J25" s="1">
        <f>[1]СУММА!AX25</f>
        <v>527</v>
      </c>
      <c r="K25" s="1">
        <f>[1]СУММА!BD25</f>
        <v>38</v>
      </c>
      <c r="L25" s="1">
        <f>[1]СУММА!BJ25</f>
        <v>18</v>
      </c>
      <c r="M25" s="14">
        <f t="shared" si="0"/>
        <v>3338</v>
      </c>
      <c r="N25" s="11">
        <f t="shared" si="3"/>
        <v>0.12147458058881327</v>
      </c>
      <c r="O25" s="16">
        <f t="shared" si="5"/>
        <v>88</v>
      </c>
      <c r="P25" s="11">
        <f t="shared" si="2"/>
        <v>2.6363091671659677E-2</v>
      </c>
      <c r="Q25" s="6">
        <v>27479</v>
      </c>
    </row>
    <row r="26" spans="1:17" s="3" customFormat="1" x14ac:dyDescent="0.2">
      <c r="A26" s="17" t="s">
        <v>23</v>
      </c>
      <c r="B26" s="1">
        <f>[1]СУММА!B26</f>
        <v>2540</v>
      </c>
      <c r="C26" s="1">
        <f>[1]СУММА!H26</f>
        <v>111</v>
      </c>
      <c r="D26" s="1">
        <f>[1]СУММА!N26</f>
        <v>91</v>
      </c>
      <c r="E26" s="1">
        <f>[1]СУММА!T26</f>
        <v>0</v>
      </c>
      <c r="F26" s="1">
        <f>[1]СУММА!Z26</f>
        <v>180</v>
      </c>
      <c r="G26" s="1">
        <f>[1]СУММА!AF26</f>
        <v>0</v>
      </c>
      <c r="H26" s="1">
        <f>[1]СУММА!AL26</f>
        <v>2019</v>
      </c>
      <c r="I26" s="1">
        <f>[1]СУММА!AR26</f>
        <v>2465</v>
      </c>
      <c r="J26" s="1">
        <f>[1]СУММА!AX26</f>
        <v>3117</v>
      </c>
      <c r="K26" s="1">
        <f>[1]СУММА!BD26</f>
        <v>511</v>
      </c>
      <c r="L26" s="1">
        <f>[1]СУММА!BJ26</f>
        <v>14</v>
      </c>
      <c r="M26" s="14">
        <f t="shared" si="0"/>
        <v>11048</v>
      </c>
      <c r="N26" s="11">
        <f t="shared" si="3"/>
        <v>0.17750642673521852</v>
      </c>
      <c r="O26" s="16">
        <f t="shared" si="5"/>
        <v>782</v>
      </c>
      <c r="P26" s="11">
        <f t="shared" si="2"/>
        <v>7.0782041998551773E-2</v>
      </c>
      <c r="Q26" s="6">
        <v>62240</v>
      </c>
    </row>
    <row r="27" spans="1:17" s="3" customFormat="1" x14ac:dyDescent="0.2">
      <c r="A27" s="17" t="s">
        <v>24</v>
      </c>
      <c r="B27" s="1">
        <f>[1]СУММА!B27</f>
        <v>34</v>
      </c>
      <c r="C27" s="1">
        <f>[1]СУММА!H27</f>
        <v>3</v>
      </c>
      <c r="D27" s="1">
        <f>[1]СУММА!N27</f>
        <v>3</v>
      </c>
      <c r="E27" s="1">
        <f>[1]СУММА!T27</f>
        <v>0</v>
      </c>
      <c r="F27" s="1">
        <f>[1]СУММА!Z27</f>
        <v>42</v>
      </c>
      <c r="G27" s="1">
        <f>[1]СУММА!AF27</f>
        <v>0</v>
      </c>
      <c r="H27" s="1">
        <f>[1]СУММА!AL27</f>
        <v>1273</v>
      </c>
      <c r="I27" s="1">
        <f>[1]СУММА!AR27</f>
        <v>242</v>
      </c>
      <c r="J27" s="1">
        <f>[1]СУММА!AX27</f>
        <v>361</v>
      </c>
      <c r="K27" s="1">
        <f>[1]СУММА!BD27</f>
        <v>14</v>
      </c>
      <c r="L27" s="1">
        <f>[1]СУММА!BJ27</f>
        <v>87</v>
      </c>
      <c r="M27" s="14">
        <f t="shared" si="0"/>
        <v>2059</v>
      </c>
      <c r="N27" s="11">
        <f t="shared" si="3"/>
        <v>7.9164904456149793E-2</v>
      </c>
      <c r="O27" s="16">
        <f t="shared" si="5"/>
        <v>59</v>
      </c>
      <c r="P27" s="11">
        <f t="shared" si="2"/>
        <v>2.8654686741136474E-2</v>
      </c>
      <c r="Q27" s="6">
        <v>26009</v>
      </c>
    </row>
    <row r="28" spans="1:17" s="3" customFormat="1" x14ac:dyDescent="0.2">
      <c r="A28" s="17" t="s">
        <v>25</v>
      </c>
      <c r="B28" s="1">
        <f>[1]СУММА!B28</f>
        <v>33</v>
      </c>
      <c r="C28" s="1">
        <f>[1]СУММА!H28</f>
        <v>20</v>
      </c>
      <c r="D28" s="1">
        <f>[1]СУММА!N28</f>
        <v>124</v>
      </c>
      <c r="E28" s="1">
        <f>[1]СУММА!T28</f>
        <v>0</v>
      </c>
      <c r="F28" s="1">
        <f>[1]СУММА!Z28</f>
        <v>134</v>
      </c>
      <c r="G28" s="1">
        <f>[1]СУММА!AF28</f>
        <v>0</v>
      </c>
      <c r="H28" s="1">
        <f>[1]СУММА!AL28</f>
        <v>461</v>
      </c>
      <c r="I28" s="1">
        <f>[1]СУММА!AR28</f>
        <v>1068</v>
      </c>
      <c r="J28" s="1">
        <f>[1]СУММА!AX28</f>
        <v>375</v>
      </c>
      <c r="K28" s="1">
        <f>[1]СУММА!BD28</f>
        <v>85</v>
      </c>
      <c r="L28" s="1">
        <f>[1]СУММА!BJ28</f>
        <v>53</v>
      </c>
      <c r="M28" s="14">
        <f t="shared" si="0"/>
        <v>2353</v>
      </c>
      <c r="N28" s="11">
        <f t="shared" si="3"/>
        <v>4.7810626841410138E-2</v>
      </c>
      <c r="O28" s="16">
        <f t="shared" si="5"/>
        <v>343</v>
      </c>
      <c r="P28" s="11">
        <f t="shared" si="2"/>
        <v>0.14577135571610711</v>
      </c>
      <c r="Q28" s="6">
        <v>49215</v>
      </c>
    </row>
    <row r="29" spans="1:17" s="3" customFormat="1" x14ac:dyDescent="0.2">
      <c r="A29" s="17" t="s">
        <v>26</v>
      </c>
      <c r="B29" s="1">
        <f>[1]СУММА!B29</f>
        <v>308</v>
      </c>
      <c r="C29" s="1">
        <f>[1]СУММА!H29</f>
        <v>4</v>
      </c>
      <c r="D29" s="1">
        <f>[1]СУММА!N29</f>
        <v>1</v>
      </c>
      <c r="E29" s="1">
        <f>[1]СУММА!T29</f>
        <v>0</v>
      </c>
      <c r="F29" s="1">
        <f>[1]СУММА!Z29</f>
        <v>66</v>
      </c>
      <c r="G29" s="1">
        <f>[1]СУММА!AF29</f>
        <v>0</v>
      </c>
      <c r="H29" s="1">
        <f>[1]СУММА!AL29</f>
        <v>360</v>
      </c>
      <c r="I29" s="1">
        <f>[1]СУММА!AR29</f>
        <v>268</v>
      </c>
      <c r="J29" s="1">
        <f>[1]СУММА!AX29</f>
        <v>582</v>
      </c>
      <c r="K29" s="1">
        <f>[1]СУММА!BD29</f>
        <v>20</v>
      </c>
      <c r="L29" s="1">
        <f>[1]СУММА!BJ29</f>
        <v>69</v>
      </c>
      <c r="M29" s="14">
        <f t="shared" si="0"/>
        <v>1678</v>
      </c>
      <c r="N29" s="11">
        <f t="shared" si="3"/>
        <v>5.5985586547444281E-2</v>
      </c>
      <c r="O29" s="16">
        <f t="shared" si="5"/>
        <v>87</v>
      </c>
      <c r="P29" s="11">
        <f t="shared" si="2"/>
        <v>5.1847437425506557E-2</v>
      </c>
      <c r="Q29" s="6">
        <v>29972</v>
      </c>
    </row>
    <row r="30" spans="1:17" s="3" customFormat="1" x14ac:dyDescent="0.2">
      <c r="A30" s="17" t="s">
        <v>27</v>
      </c>
      <c r="B30" s="1">
        <f>[1]СУММА!B30</f>
        <v>569</v>
      </c>
      <c r="C30" s="1">
        <f>[1]СУММА!H30</f>
        <v>0</v>
      </c>
      <c r="D30" s="1">
        <f>[1]СУММА!N30</f>
        <v>73</v>
      </c>
      <c r="E30" s="1">
        <f>[1]СУММА!T30</f>
        <v>0</v>
      </c>
      <c r="F30" s="1">
        <f>[1]СУММА!Z30</f>
        <v>68</v>
      </c>
      <c r="G30" s="1">
        <f>[1]СУММА!AF30</f>
        <v>0</v>
      </c>
      <c r="H30" s="1">
        <f>[1]СУММА!AL30</f>
        <v>2208</v>
      </c>
      <c r="I30" s="1">
        <f>[1]СУММА!AR30</f>
        <v>461</v>
      </c>
      <c r="J30" s="1">
        <f>[1]СУММА!AX30</f>
        <v>1399</v>
      </c>
      <c r="K30" s="1">
        <f>[1]СУММА!BD30</f>
        <v>24</v>
      </c>
      <c r="L30" s="1">
        <f>[1]СУММА!BJ30</f>
        <v>9</v>
      </c>
      <c r="M30" s="14">
        <f t="shared" si="0"/>
        <v>4811</v>
      </c>
      <c r="N30" s="11">
        <f t="shared" si="3"/>
        <v>0.18516665383727196</v>
      </c>
      <c r="O30" s="16">
        <f t="shared" si="5"/>
        <v>165</v>
      </c>
      <c r="P30" s="11">
        <f t="shared" si="2"/>
        <v>3.4296404073997089E-2</v>
      </c>
      <c r="Q30" s="6">
        <v>25982</v>
      </c>
    </row>
    <row r="31" spans="1:17" s="3" customFormat="1" x14ac:dyDescent="0.2">
      <c r="A31" s="17" t="s">
        <v>28</v>
      </c>
      <c r="B31" s="1">
        <f>[1]СУММА!B31</f>
        <v>15</v>
      </c>
      <c r="C31" s="1">
        <f>[1]СУММА!H31</f>
        <v>44</v>
      </c>
      <c r="D31" s="1">
        <f>[1]СУММА!N31</f>
        <v>3</v>
      </c>
      <c r="E31" s="1">
        <f>[1]СУММА!T31</f>
        <v>0</v>
      </c>
      <c r="F31" s="1">
        <f>[1]СУММА!Z31</f>
        <v>42</v>
      </c>
      <c r="G31" s="1">
        <f>[1]СУММА!AF31</f>
        <v>0</v>
      </c>
      <c r="H31" s="1">
        <f>[1]СУММА!AL31</f>
        <v>325</v>
      </c>
      <c r="I31" s="1">
        <f>[1]СУММА!AR31</f>
        <v>326</v>
      </c>
      <c r="J31" s="1">
        <f>[1]СУММА!AX31</f>
        <v>435</v>
      </c>
      <c r="K31" s="1">
        <f>[1]СУММА!BD31</f>
        <v>8</v>
      </c>
      <c r="L31" s="1">
        <f>[1]СУММА!BJ31</f>
        <v>17</v>
      </c>
      <c r="M31" s="14">
        <f t="shared" si="0"/>
        <v>1215</v>
      </c>
      <c r="N31" s="11">
        <f t="shared" si="3"/>
        <v>6.688318837388528E-2</v>
      </c>
      <c r="O31" s="16">
        <f t="shared" si="5"/>
        <v>53</v>
      </c>
      <c r="P31" s="11">
        <f t="shared" si="2"/>
        <v>4.3621399176954734E-2</v>
      </c>
      <c r="Q31" s="6">
        <v>18166</v>
      </c>
    </row>
    <row r="32" spans="1:17" s="3" customFormat="1" x14ac:dyDescent="0.2">
      <c r="A32" s="17" t="s">
        <v>29</v>
      </c>
      <c r="B32" s="1">
        <f>[1]СУММА!B32</f>
        <v>256</v>
      </c>
      <c r="C32" s="1">
        <f>[1]СУММА!H32</f>
        <v>0</v>
      </c>
      <c r="D32" s="1">
        <f>[1]СУММА!N32</f>
        <v>2</v>
      </c>
      <c r="E32" s="1">
        <f>[1]СУММА!T32</f>
        <v>0</v>
      </c>
      <c r="F32" s="1">
        <f>[1]СУММА!Z32</f>
        <v>46</v>
      </c>
      <c r="G32" s="1">
        <f>[1]СУММА!AF32</f>
        <v>0</v>
      </c>
      <c r="H32" s="1">
        <f>[1]СУММА!AL32</f>
        <v>1939</v>
      </c>
      <c r="I32" s="1">
        <f>[1]СУММА!AR32</f>
        <v>701</v>
      </c>
      <c r="J32" s="1">
        <f>[1]СУММА!AX32</f>
        <v>1964</v>
      </c>
      <c r="K32" s="1">
        <f>[1]СУММА!BD32</f>
        <v>26</v>
      </c>
      <c r="L32" s="1">
        <f>[1]СУММА!BJ32</f>
        <v>20</v>
      </c>
      <c r="M32" s="14">
        <f t="shared" si="0"/>
        <v>4954</v>
      </c>
      <c r="N32" s="11">
        <f t="shared" si="3"/>
        <v>0.13913776155034405</v>
      </c>
      <c r="O32" s="16">
        <f t="shared" si="5"/>
        <v>74</v>
      </c>
      <c r="P32" s="11">
        <f t="shared" si="2"/>
        <v>1.4937424303593056E-2</v>
      </c>
      <c r="Q32" s="6">
        <v>35605</v>
      </c>
    </row>
    <row r="33" spans="1:17" s="3" customFormat="1" x14ac:dyDescent="0.2">
      <c r="A33" s="17" t="s">
        <v>30</v>
      </c>
      <c r="B33" s="1">
        <f>[1]СУММА!B33</f>
        <v>159</v>
      </c>
      <c r="C33" s="1">
        <f>[1]СУММА!H33</f>
        <v>6</v>
      </c>
      <c r="D33" s="1">
        <f>[1]СУММА!N33</f>
        <v>57</v>
      </c>
      <c r="E33" s="1">
        <f>[1]СУММА!T33</f>
        <v>0</v>
      </c>
      <c r="F33" s="1">
        <f>[1]СУММА!Z33</f>
        <v>112</v>
      </c>
      <c r="G33" s="1">
        <f>[1]СУММА!AF33</f>
        <v>0</v>
      </c>
      <c r="H33" s="1">
        <f>[1]СУММА!AL33</f>
        <v>875</v>
      </c>
      <c r="I33" s="1">
        <f>[1]СУММА!AR33</f>
        <v>902</v>
      </c>
      <c r="J33" s="1">
        <f>[1]СУММА!AX33</f>
        <v>3462</v>
      </c>
      <c r="K33" s="1">
        <f>[1]СУММА!BD33</f>
        <v>53</v>
      </c>
      <c r="L33" s="1">
        <f>[1]СУММА!BJ33</f>
        <v>143</v>
      </c>
      <c r="M33" s="14">
        <f t="shared" si="0"/>
        <v>5769</v>
      </c>
      <c r="N33" s="11">
        <f t="shared" si="3"/>
        <v>0.13492211983722344</v>
      </c>
      <c r="O33" s="16">
        <f t="shared" si="5"/>
        <v>222</v>
      </c>
      <c r="P33" s="11">
        <f t="shared" si="2"/>
        <v>3.8481539261570462E-2</v>
      </c>
      <c r="Q33" s="6">
        <v>42758</v>
      </c>
    </row>
    <row r="34" spans="1:17" s="3" customFormat="1" x14ac:dyDescent="0.2">
      <c r="A34" s="17" t="s">
        <v>31</v>
      </c>
      <c r="B34" s="1">
        <f>[1]СУММА!B34</f>
        <v>583</v>
      </c>
      <c r="C34" s="1">
        <f>[1]СУММА!H34</f>
        <v>8</v>
      </c>
      <c r="D34" s="1">
        <f>[1]СУММА!N34</f>
        <v>8</v>
      </c>
      <c r="E34" s="1">
        <f>[1]СУММА!T34</f>
        <v>0</v>
      </c>
      <c r="F34" s="1">
        <f>[1]СУММА!Z34</f>
        <v>43</v>
      </c>
      <c r="G34" s="1">
        <f>[1]СУММА!AF34</f>
        <v>0</v>
      </c>
      <c r="H34" s="1">
        <f>[1]СУММА!AL34</f>
        <v>1113</v>
      </c>
      <c r="I34" s="1">
        <f>[1]СУММА!AR34</f>
        <v>861</v>
      </c>
      <c r="J34" s="1">
        <f>[1]СУММА!AX34</f>
        <v>399</v>
      </c>
      <c r="K34" s="1">
        <f>[1]СУММА!BD34</f>
        <v>23</v>
      </c>
      <c r="L34" s="1">
        <f>[1]СУММА!BJ34</f>
        <v>3</v>
      </c>
      <c r="M34" s="14">
        <f t="shared" si="0"/>
        <v>3041</v>
      </c>
      <c r="N34" s="11">
        <f t="shared" si="3"/>
        <v>9.5815741382569791E-2</v>
      </c>
      <c r="O34" s="16">
        <f t="shared" si="5"/>
        <v>74</v>
      </c>
      <c r="P34" s="11">
        <f t="shared" si="2"/>
        <v>2.4334100624794474E-2</v>
      </c>
      <c r="Q34" s="6">
        <v>31738</v>
      </c>
    </row>
    <row r="35" spans="1:17" s="3" customFormat="1" x14ac:dyDescent="0.2">
      <c r="A35" s="17" t="s">
        <v>32</v>
      </c>
      <c r="B35" s="1">
        <f>[1]СУММА!B35</f>
        <v>542</v>
      </c>
      <c r="C35" s="1">
        <f>[1]СУММА!H35</f>
        <v>0</v>
      </c>
      <c r="D35" s="1">
        <f>[1]СУММА!N35</f>
        <v>57</v>
      </c>
      <c r="E35" s="1">
        <f>[1]СУММА!T35</f>
        <v>0</v>
      </c>
      <c r="F35" s="1">
        <f>[1]СУММА!Z35</f>
        <v>147</v>
      </c>
      <c r="G35" s="1">
        <f>[1]СУММА!AF35</f>
        <v>0</v>
      </c>
      <c r="H35" s="1">
        <f>[1]СУММА!AL35</f>
        <v>1069</v>
      </c>
      <c r="I35" s="1">
        <f>[1]СУММА!AR35</f>
        <v>1901</v>
      </c>
      <c r="J35" s="1">
        <f>[1]СУММА!AX35</f>
        <v>3052</v>
      </c>
      <c r="K35" s="1">
        <f>[1]СУММА!BD35</f>
        <v>25</v>
      </c>
      <c r="L35" s="1">
        <f>[1]СУММА!BJ35</f>
        <v>23</v>
      </c>
      <c r="M35" s="14">
        <f t="shared" si="0"/>
        <v>6816</v>
      </c>
      <c r="N35" s="11">
        <f t="shared" si="3"/>
        <v>0.10477610563694219</v>
      </c>
      <c r="O35" s="16">
        <f t="shared" si="5"/>
        <v>229</v>
      </c>
      <c r="P35" s="11">
        <f t="shared" si="2"/>
        <v>3.3597417840375586E-2</v>
      </c>
      <c r="Q35" s="6">
        <v>65053</v>
      </c>
    </row>
    <row r="36" spans="1:17" s="3" customFormat="1" x14ac:dyDescent="0.2">
      <c r="A36" s="17" t="s">
        <v>33</v>
      </c>
      <c r="B36" s="1">
        <f>[1]СУММА!B36</f>
        <v>14</v>
      </c>
      <c r="C36" s="1">
        <f>[1]СУММА!H36</f>
        <v>0</v>
      </c>
      <c r="D36" s="1">
        <f>[1]СУММА!N36</f>
        <v>0</v>
      </c>
      <c r="E36" s="1">
        <f>[1]СУММА!T36</f>
        <v>0</v>
      </c>
      <c r="F36" s="1">
        <f>[1]СУММА!Z36</f>
        <v>18</v>
      </c>
      <c r="G36" s="1">
        <f>[1]СУММА!AF36</f>
        <v>0</v>
      </c>
      <c r="H36" s="1">
        <f>[1]СУММА!AL36</f>
        <v>486</v>
      </c>
      <c r="I36" s="1">
        <f>[1]СУММА!AR36</f>
        <v>168</v>
      </c>
      <c r="J36" s="1">
        <f>[1]СУММА!AX36</f>
        <v>349</v>
      </c>
      <c r="K36" s="1">
        <f>[1]СУММА!BD36</f>
        <v>29</v>
      </c>
      <c r="L36" s="1">
        <f>[1]СУММА!BJ36</f>
        <v>3</v>
      </c>
      <c r="M36" s="14">
        <f t="shared" si="0"/>
        <v>1067</v>
      </c>
      <c r="N36" s="11">
        <f t="shared" si="3"/>
        <v>6.4420696733683516E-2</v>
      </c>
      <c r="O36" s="16">
        <f t="shared" si="5"/>
        <v>47</v>
      </c>
      <c r="P36" s="11">
        <f t="shared" si="2"/>
        <v>4.4048734770384255E-2</v>
      </c>
      <c r="Q36" s="5">
        <v>16563</v>
      </c>
    </row>
    <row r="37" spans="1:17" s="3" customFormat="1" x14ac:dyDescent="0.2">
      <c r="A37" s="17" t="s">
        <v>34</v>
      </c>
      <c r="B37" s="1">
        <f>[1]СУММА!B37</f>
        <v>37</v>
      </c>
      <c r="C37" s="1">
        <f>[1]СУММА!H37</f>
        <v>109</v>
      </c>
      <c r="D37" s="1">
        <f>[1]СУММА!N37</f>
        <v>20</v>
      </c>
      <c r="E37" s="1">
        <f>[1]СУММА!T37</f>
        <v>0</v>
      </c>
      <c r="F37" s="1">
        <f>[1]СУММА!Z37</f>
        <v>399</v>
      </c>
      <c r="G37" s="1">
        <f>[1]СУММА!AF37</f>
        <v>0</v>
      </c>
      <c r="H37" s="1">
        <f>[1]СУММА!AL37</f>
        <v>1342</v>
      </c>
      <c r="I37" s="1">
        <f>[1]СУММА!AR37</f>
        <v>648</v>
      </c>
      <c r="J37" s="1">
        <f>[1]СУММА!AX37</f>
        <v>1234</v>
      </c>
      <c r="K37" s="1">
        <f>[1]СУММА!BD37</f>
        <v>147</v>
      </c>
      <c r="L37" s="1">
        <f>[1]СУММА!BJ37</f>
        <v>21</v>
      </c>
      <c r="M37" s="14">
        <f t="shared" si="0"/>
        <v>3957</v>
      </c>
      <c r="N37" s="11">
        <f t="shared" si="3"/>
        <v>0.13126119551515955</v>
      </c>
      <c r="O37" s="16">
        <f t="shared" si="5"/>
        <v>566</v>
      </c>
      <c r="P37" s="11">
        <f t="shared" si="2"/>
        <v>0.14303765478898156</v>
      </c>
      <c r="Q37" s="5">
        <v>30146</v>
      </c>
    </row>
    <row r="38" spans="1:17" s="3" customFormat="1" x14ac:dyDescent="0.2">
      <c r="A38" s="17" t="s">
        <v>35</v>
      </c>
      <c r="B38" s="1">
        <f>[1]СУММА!B38</f>
        <v>31</v>
      </c>
      <c r="C38" s="1">
        <f>[1]СУММА!H38</f>
        <v>114</v>
      </c>
      <c r="D38" s="1">
        <f>[1]СУММА!N38</f>
        <v>0</v>
      </c>
      <c r="E38" s="1">
        <f>[1]СУММА!T38</f>
        <v>0</v>
      </c>
      <c r="F38" s="1">
        <f>[1]СУММА!Z38</f>
        <v>83</v>
      </c>
      <c r="G38" s="1">
        <f>[1]СУММА!AF38</f>
        <v>0</v>
      </c>
      <c r="H38" s="1">
        <f>[1]СУММА!AL38</f>
        <v>339</v>
      </c>
      <c r="I38" s="1">
        <f>[1]СУММА!AR38</f>
        <v>380</v>
      </c>
      <c r="J38" s="1">
        <f>[1]СУММА!AX38</f>
        <v>806</v>
      </c>
      <c r="K38" s="1">
        <f>[1]СУММА!BD38</f>
        <v>23</v>
      </c>
      <c r="L38" s="1">
        <f>[1]СУММА!BJ38</f>
        <v>16</v>
      </c>
      <c r="M38" s="14">
        <f t="shared" si="0"/>
        <v>1792</v>
      </c>
      <c r="N38" s="11">
        <f t="shared" si="3"/>
        <v>0.10830412184213707</v>
      </c>
      <c r="O38" s="16">
        <f t="shared" si="5"/>
        <v>106</v>
      </c>
      <c r="P38" s="11">
        <f t="shared" si="2"/>
        <v>5.9151785714285712E-2</v>
      </c>
      <c r="Q38" s="5">
        <v>16546</v>
      </c>
    </row>
    <row r="39" spans="1:17" s="3" customFormat="1" x14ac:dyDescent="0.2">
      <c r="A39" s="17" t="s">
        <v>36</v>
      </c>
      <c r="B39" s="1">
        <f>[1]СУММА!B39</f>
        <v>274</v>
      </c>
      <c r="C39" s="1">
        <f>[1]СУММА!H39</f>
        <v>6</v>
      </c>
      <c r="D39" s="1">
        <f>[1]СУММА!N39</f>
        <v>7</v>
      </c>
      <c r="E39" s="1">
        <f>[1]СУММА!T39</f>
        <v>0</v>
      </c>
      <c r="F39" s="1">
        <f>[1]СУММА!Z39</f>
        <v>362</v>
      </c>
      <c r="G39" s="1">
        <f>[1]СУММА!AF39</f>
        <v>0</v>
      </c>
      <c r="H39" s="1">
        <f>[1]СУММА!AL39</f>
        <v>826</v>
      </c>
      <c r="I39" s="1">
        <f>[1]СУММА!AR39</f>
        <v>618</v>
      </c>
      <c r="J39" s="1">
        <f>[1]СУММА!AX39</f>
        <v>739</v>
      </c>
      <c r="K39" s="1">
        <f>[1]СУММА!BD39</f>
        <v>62</v>
      </c>
      <c r="L39" s="1">
        <f>[1]СУММА!BJ39</f>
        <v>240</v>
      </c>
      <c r="M39" s="14">
        <f t="shared" si="0"/>
        <v>3134</v>
      </c>
      <c r="N39" s="11">
        <f t="shared" si="3"/>
        <v>6.4125386205062099E-2</v>
      </c>
      <c r="O39" s="16">
        <f t="shared" si="5"/>
        <v>431</v>
      </c>
      <c r="P39" s="11">
        <f t="shared" si="2"/>
        <v>0.13752393107849395</v>
      </c>
      <c r="Q39" s="5">
        <v>48873</v>
      </c>
    </row>
    <row r="40" spans="1:17" s="3" customFormat="1" x14ac:dyDescent="0.2">
      <c r="A40" s="17" t="s">
        <v>37</v>
      </c>
      <c r="B40" s="1">
        <f>[1]СУММА!B40</f>
        <v>23</v>
      </c>
      <c r="C40" s="1">
        <f>[1]СУММА!H40</f>
        <v>11</v>
      </c>
      <c r="D40" s="1">
        <f>[1]СУММА!N40</f>
        <v>1</v>
      </c>
      <c r="E40" s="1">
        <f>[1]СУММА!T40</f>
        <v>0</v>
      </c>
      <c r="F40" s="1">
        <f>[1]СУММА!Z40</f>
        <v>57</v>
      </c>
      <c r="G40" s="1">
        <f>[1]СУММА!AF40</f>
        <v>0</v>
      </c>
      <c r="H40" s="1">
        <f>[1]СУММА!AL40</f>
        <v>504</v>
      </c>
      <c r="I40" s="1">
        <f>[1]СУММА!AR40</f>
        <v>447</v>
      </c>
      <c r="J40" s="1">
        <f>[1]СУММА!AX40</f>
        <v>1455</v>
      </c>
      <c r="K40" s="1">
        <f>[1]СУММА!BD40</f>
        <v>10</v>
      </c>
      <c r="L40" s="1">
        <f>[1]СУММА!BJ40</f>
        <v>84</v>
      </c>
      <c r="M40" s="14">
        <f t="shared" si="0"/>
        <v>2592</v>
      </c>
      <c r="N40" s="11">
        <f t="shared" si="3"/>
        <v>7.5831602352183961E-2</v>
      </c>
      <c r="O40" s="16">
        <f t="shared" si="5"/>
        <v>68</v>
      </c>
      <c r="P40" s="11">
        <f t="shared" si="2"/>
        <v>2.6234567901234566E-2</v>
      </c>
      <c r="Q40" s="5">
        <v>34181</v>
      </c>
    </row>
    <row r="41" spans="1:17" ht="14.25" x14ac:dyDescent="0.2">
      <c r="A41" s="17" t="s">
        <v>38</v>
      </c>
      <c r="B41" s="1">
        <f>[1]СУММА!B41</f>
        <v>1093</v>
      </c>
      <c r="C41" s="1">
        <f>[1]СУММА!H41</f>
        <v>443</v>
      </c>
      <c r="D41" s="1">
        <f>[1]СУММА!N41</f>
        <v>106</v>
      </c>
      <c r="E41" s="1">
        <f>[1]СУММА!T41</f>
        <v>0</v>
      </c>
      <c r="F41" s="1">
        <f>[1]СУММА!Z41</f>
        <v>609</v>
      </c>
      <c r="G41" s="1">
        <f>[1]СУММА!AF41</f>
        <v>0</v>
      </c>
      <c r="H41" s="1">
        <f>[1]СУММА!AL41</f>
        <v>2209</v>
      </c>
      <c r="I41" s="1">
        <f>[1]СУММА!AR41</f>
        <v>2502</v>
      </c>
      <c r="J41" s="1">
        <f>[1]СУММА!AX41</f>
        <v>5232</v>
      </c>
      <c r="K41" s="1">
        <f>[1]СУММА!BD41</f>
        <v>151</v>
      </c>
      <c r="L41" s="1">
        <f>[1]СУММА!BJ41</f>
        <v>48</v>
      </c>
      <c r="M41" s="14">
        <f t="shared" si="0"/>
        <v>12393</v>
      </c>
      <c r="N41" s="11">
        <f t="shared" si="3"/>
        <v>0.13113314357666628</v>
      </c>
      <c r="O41" s="16">
        <f t="shared" si="5"/>
        <v>866</v>
      </c>
      <c r="P41" s="11">
        <f t="shared" si="2"/>
        <v>6.9878157024126517E-2</v>
      </c>
      <c r="Q41" s="7">
        <v>94507</v>
      </c>
    </row>
    <row r="42" spans="1:17" x14ac:dyDescent="0.2">
      <c r="A42" s="17" t="s">
        <v>39</v>
      </c>
      <c r="B42" s="1">
        <f>[1]СУММА!B42</f>
        <v>12</v>
      </c>
      <c r="C42" s="1">
        <f>[1]СУММА!H42</f>
        <v>3</v>
      </c>
      <c r="D42" s="1">
        <f>[1]СУММА!N42</f>
        <v>7</v>
      </c>
      <c r="E42" s="1">
        <f>[1]СУММА!T42</f>
        <v>0</v>
      </c>
      <c r="F42" s="1">
        <f>[1]СУММА!Z42</f>
        <v>26</v>
      </c>
      <c r="G42" s="1">
        <f>[1]СУММА!AF42</f>
        <v>1</v>
      </c>
      <c r="H42" s="1">
        <f>[1]СУММА!AL42</f>
        <v>540</v>
      </c>
      <c r="I42" s="1">
        <f>[1]СУММА!AR42</f>
        <v>667</v>
      </c>
      <c r="J42" s="1">
        <f>[1]СУММА!AX42</f>
        <v>400</v>
      </c>
      <c r="K42" s="1">
        <f>[1]СУММА!BD42</f>
        <v>10</v>
      </c>
      <c r="L42" s="1">
        <f>[1]СУММА!BJ42</f>
        <v>12</v>
      </c>
      <c r="M42" s="14">
        <f t="shared" si="0"/>
        <v>1678</v>
      </c>
      <c r="N42" s="11">
        <f t="shared" si="3"/>
        <v>5.9499326288915681E-2</v>
      </c>
      <c r="O42" s="16">
        <f t="shared" si="5"/>
        <v>44</v>
      </c>
      <c r="P42" s="11">
        <f t="shared" si="2"/>
        <v>2.6221692491060787E-2</v>
      </c>
      <c r="Q42" s="9">
        <v>28202</v>
      </c>
    </row>
    <row r="43" spans="1:17" x14ac:dyDescent="0.2">
      <c r="A43" s="17" t="s">
        <v>40</v>
      </c>
      <c r="B43" s="1">
        <f>[1]СУММА!B43</f>
        <v>20</v>
      </c>
      <c r="C43" s="1">
        <f>[1]СУММА!H43</f>
        <v>21</v>
      </c>
      <c r="D43" s="1">
        <f>[1]СУММА!N43</f>
        <v>5</v>
      </c>
      <c r="E43" s="1">
        <f>[1]СУММА!T43</f>
        <v>0</v>
      </c>
      <c r="F43" s="1">
        <f>[1]СУММА!Z43</f>
        <v>50</v>
      </c>
      <c r="G43" s="1">
        <f>[1]СУММА!AF43</f>
        <v>7</v>
      </c>
      <c r="H43" s="1">
        <f>[1]СУММА!AL43</f>
        <v>553</v>
      </c>
      <c r="I43" s="1">
        <f>[1]СУММА!AR43</f>
        <v>205</v>
      </c>
      <c r="J43" s="1">
        <f>[1]СУММА!AX43</f>
        <v>654</v>
      </c>
      <c r="K43" s="1">
        <f>[1]СУММА!BD43</f>
        <v>6</v>
      </c>
      <c r="L43" s="1">
        <f>[1]СУММА!BJ43</f>
        <v>0</v>
      </c>
      <c r="M43" s="14">
        <f t="shared" si="0"/>
        <v>1521</v>
      </c>
      <c r="N43" s="11">
        <f t="shared" si="3"/>
        <v>5.5268895348837208E-2</v>
      </c>
      <c r="O43" s="16">
        <f t="shared" si="5"/>
        <v>68</v>
      </c>
      <c r="P43" s="11">
        <f t="shared" si="2"/>
        <v>4.4707429322813935E-2</v>
      </c>
      <c r="Q43" s="9">
        <v>27520</v>
      </c>
    </row>
    <row r="44" spans="1:17" ht="14.25" x14ac:dyDescent="0.2">
      <c r="A44" s="17" t="s">
        <v>41</v>
      </c>
      <c r="B44" s="1">
        <f>[1]СУММА!B44</f>
        <v>227</v>
      </c>
      <c r="C44" s="1">
        <f>[1]СУММА!H44</f>
        <v>6</v>
      </c>
      <c r="D44" s="1">
        <f>[1]СУММА!N44</f>
        <v>12</v>
      </c>
      <c r="E44" s="1">
        <f>[1]СУММА!T44</f>
        <v>0</v>
      </c>
      <c r="F44" s="1">
        <f>[1]СУММА!Z44</f>
        <v>123</v>
      </c>
      <c r="G44" s="1">
        <f>[1]СУММА!AF44</f>
        <v>0</v>
      </c>
      <c r="H44" s="1">
        <f>[1]СУММА!AL44</f>
        <v>2473</v>
      </c>
      <c r="I44" s="1">
        <f>[1]СУММА!AR44</f>
        <v>1064</v>
      </c>
      <c r="J44" s="1">
        <f>[1]СУММА!AX44</f>
        <v>1852</v>
      </c>
      <c r="K44" s="1">
        <f>[1]СУММА!BD44</f>
        <v>46</v>
      </c>
      <c r="L44" s="1">
        <f>[1]СУММА!BJ44</f>
        <v>161</v>
      </c>
      <c r="M44" s="14">
        <f t="shared" si="0"/>
        <v>5964</v>
      </c>
      <c r="N44" s="11">
        <f t="shared" si="3"/>
        <v>0.11473864445256739</v>
      </c>
      <c r="O44" s="16">
        <f t="shared" si="5"/>
        <v>181</v>
      </c>
      <c r="P44" s="11">
        <f t="shared" si="2"/>
        <v>3.0348759221998658E-2</v>
      </c>
      <c r="Q44" s="7">
        <v>51979</v>
      </c>
    </row>
    <row r="45" spans="1:17" x14ac:dyDescent="0.2">
      <c r="A45" s="17" t="s">
        <v>42</v>
      </c>
      <c r="B45" s="1">
        <f>[1]СУММА!B45</f>
        <v>438</v>
      </c>
      <c r="C45" s="1">
        <f>[1]СУММА!H45</f>
        <v>0</v>
      </c>
      <c r="D45" s="1">
        <f>[1]СУММА!N45</f>
        <v>0</v>
      </c>
      <c r="E45" s="1">
        <f>[1]СУММА!T45</f>
        <v>0</v>
      </c>
      <c r="F45" s="1">
        <f>[1]СУММА!Z45</f>
        <v>61</v>
      </c>
      <c r="G45" s="1">
        <f>[1]СУММА!AF45</f>
        <v>0</v>
      </c>
      <c r="H45" s="1">
        <f>[1]СУММА!AL45</f>
        <v>1331</v>
      </c>
      <c r="I45" s="1">
        <f>[1]СУММА!AR45</f>
        <v>559</v>
      </c>
      <c r="J45" s="1">
        <f>[1]СУММА!AX45</f>
        <v>639</v>
      </c>
      <c r="K45" s="1">
        <f>[1]СУММА!BD45</f>
        <v>47</v>
      </c>
      <c r="L45" s="1">
        <f>[1]СУММА!BJ45</f>
        <v>17</v>
      </c>
      <c r="M45" s="14">
        <f t="shared" si="0"/>
        <v>3092</v>
      </c>
      <c r="N45" s="11">
        <f t="shared" si="3"/>
        <v>0.16219051615610575</v>
      </c>
      <c r="O45" s="16">
        <f t="shared" si="5"/>
        <v>108</v>
      </c>
      <c r="P45" s="11">
        <f t="shared" si="2"/>
        <v>3.4928848641655887E-2</v>
      </c>
      <c r="Q45" s="9">
        <v>19064</v>
      </c>
    </row>
    <row r="46" spans="1:17" x14ac:dyDescent="0.2">
      <c r="A46" s="17" t="s">
        <v>43</v>
      </c>
      <c r="B46" s="1">
        <f>[1]СУММА!B46</f>
        <v>22</v>
      </c>
      <c r="C46" s="1">
        <f>[1]СУММА!H46</f>
        <v>0</v>
      </c>
      <c r="D46" s="1">
        <f>[1]СУММА!N46</f>
        <v>13</v>
      </c>
      <c r="E46" s="1">
        <f>[1]СУММА!T46</f>
        <v>0</v>
      </c>
      <c r="F46" s="1">
        <f>[1]СУММА!Z46</f>
        <v>20</v>
      </c>
      <c r="G46" s="1">
        <f>[1]СУММА!AF46</f>
        <v>2</v>
      </c>
      <c r="H46" s="1">
        <f>[1]СУММА!AL46</f>
        <v>261</v>
      </c>
      <c r="I46" s="1">
        <f>[1]СУММА!AR46</f>
        <v>729</v>
      </c>
      <c r="J46" s="1">
        <f>[1]СУММА!AX46</f>
        <v>545</v>
      </c>
      <c r="K46" s="1">
        <f>[1]СУММА!BD46</f>
        <v>6</v>
      </c>
      <c r="L46" s="1">
        <f>[1]СУММА!BJ46</f>
        <v>54</v>
      </c>
      <c r="M46" s="14">
        <f t="shared" si="0"/>
        <v>1652</v>
      </c>
      <c r="N46" s="11">
        <f t="shared" si="3"/>
        <v>5.9852903880294191E-2</v>
      </c>
      <c r="O46" s="16">
        <f t="shared" si="5"/>
        <v>41</v>
      </c>
      <c r="P46" s="11">
        <f t="shared" si="2"/>
        <v>2.4818401937046004E-2</v>
      </c>
      <c r="Q46" s="9">
        <v>27601</v>
      </c>
    </row>
    <row r="47" spans="1:17" ht="14.25" x14ac:dyDescent="0.2">
      <c r="A47" s="17" t="s">
        <v>44</v>
      </c>
      <c r="B47" s="1">
        <f>[1]СУММА!B47</f>
        <v>190</v>
      </c>
      <c r="C47" s="1">
        <f>[1]СУММА!H47</f>
        <v>17</v>
      </c>
      <c r="D47" s="1">
        <f>[1]СУММА!N47</f>
        <v>0</v>
      </c>
      <c r="E47" s="1">
        <f>[1]СУММА!T47</f>
        <v>0</v>
      </c>
      <c r="F47" s="1">
        <f>[1]СУММА!Z47</f>
        <v>64</v>
      </c>
      <c r="G47" s="1">
        <f>[1]СУММА!AF47</f>
        <v>0</v>
      </c>
      <c r="H47" s="1">
        <f>[1]СУММА!AL47</f>
        <v>3173</v>
      </c>
      <c r="I47" s="1">
        <f>[1]СУММА!AR47</f>
        <v>916</v>
      </c>
      <c r="J47" s="1">
        <f>[1]СУММА!AX47</f>
        <v>448</v>
      </c>
      <c r="K47" s="1">
        <f>[1]СУММА!BD47</f>
        <v>27</v>
      </c>
      <c r="L47" s="1">
        <f>[1]СУММА!BJ47</f>
        <v>59</v>
      </c>
      <c r="M47" s="14">
        <f t="shared" si="0"/>
        <v>4894</v>
      </c>
      <c r="N47" s="11">
        <f t="shared" si="3"/>
        <v>0.15125479045617504</v>
      </c>
      <c r="O47" s="16">
        <f t="shared" si="5"/>
        <v>91</v>
      </c>
      <c r="P47" s="11">
        <f t="shared" si="2"/>
        <v>1.8594196975888842E-2</v>
      </c>
      <c r="Q47" s="7">
        <v>32356</v>
      </c>
    </row>
    <row r="48" spans="1:17" x14ac:dyDescent="0.2">
      <c r="A48" s="17" t="s">
        <v>45</v>
      </c>
      <c r="B48" s="1">
        <f>[1]СУММА!B48</f>
        <v>517</v>
      </c>
      <c r="C48" s="1">
        <f>[1]СУММА!H48</f>
        <v>6</v>
      </c>
      <c r="D48" s="1">
        <f>[1]СУММА!N48</f>
        <v>8</v>
      </c>
      <c r="E48" s="1">
        <f>[1]СУММА!T48</f>
        <v>0</v>
      </c>
      <c r="F48" s="1">
        <f>[1]СУММА!Z48</f>
        <v>75</v>
      </c>
      <c r="G48" s="1">
        <f>[1]СУММА!AF48</f>
        <v>1</v>
      </c>
      <c r="H48" s="1">
        <f>[1]СУММА!AL48</f>
        <v>767</v>
      </c>
      <c r="I48" s="1">
        <f>[1]СУММА!AR48</f>
        <v>334</v>
      </c>
      <c r="J48" s="1">
        <f>[1]СУММА!AX48</f>
        <v>446</v>
      </c>
      <c r="K48" s="1">
        <f>[1]СУММА!BD48</f>
        <v>18</v>
      </c>
      <c r="L48" s="1">
        <f>[1]СУММА!BJ48</f>
        <v>217</v>
      </c>
      <c r="M48" s="14">
        <f t="shared" si="0"/>
        <v>2389</v>
      </c>
      <c r="N48" s="11">
        <f t="shared" si="3"/>
        <v>8.3511028769182372E-2</v>
      </c>
      <c r="O48" s="16">
        <f t="shared" si="5"/>
        <v>102</v>
      </c>
      <c r="P48" s="11">
        <f t="shared" si="2"/>
        <v>4.2695688572624527E-2</v>
      </c>
      <c r="Q48" s="10">
        <v>28607</v>
      </c>
    </row>
    <row r="49" spans="1:17" x14ac:dyDescent="0.2">
      <c r="A49" s="17" t="s">
        <v>46</v>
      </c>
      <c r="B49" s="1">
        <f>[1]СУММА!B49</f>
        <v>29</v>
      </c>
      <c r="C49" s="1">
        <f>[1]СУММА!H49</f>
        <v>32</v>
      </c>
      <c r="D49" s="1">
        <f>[1]СУММА!N49</f>
        <v>77</v>
      </c>
      <c r="E49" s="1">
        <f>[1]СУММА!T49</f>
        <v>0</v>
      </c>
      <c r="F49" s="1">
        <f>[1]СУММА!Z49</f>
        <v>197</v>
      </c>
      <c r="G49" s="1">
        <f>[1]СУММА!AF49</f>
        <v>0</v>
      </c>
      <c r="H49" s="1">
        <f>[1]СУММА!AL49</f>
        <v>1475</v>
      </c>
      <c r="I49" s="1">
        <f>[1]СУММА!AR49</f>
        <v>450</v>
      </c>
      <c r="J49" s="1">
        <f>[1]СУММА!AX49</f>
        <v>293</v>
      </c>
      <c r="K49" s="1">
        <f>[1]СУММА!BD49</f>
        <v>15</v>
      </c>
      <c r="L49" s="1">
        <f>[1]СУММА!BJ49</f>
        <v>19</v>
      </c>
      <c r="M49" s="14">
        <f t="shared" si="0"/>
        <v>2587</v>
      </c>
      <c r="N49" s="11">
        <f t="shared" si="3"/>
        <v>9.8518603145588177E-2</v>
      </c>
      <c r="O49" s="16">
        <f t="shared" si="5"/>
        <v>289</v>
      </c>
      <c r="P49" s="11">
        <f t="shared" si="2"/>
        <v>0.11171240819482026</v>
      </c>
      <c r="Q49" s="9">
        <v>26259</v>
      </c>
    </row>
    <row r="50" spans="1:17" x14ac:dyDescent="0.2">
      <c r="A50" s="17" t="s">
        <v>47</v>
      </c>
      <c r="B50" s="1">
        <f>[1]СУММА!B50</f>
        <v>133</v>
      </c>
      <c r="C50" s="1">
        <f>[1]СУММА!H50</f>
        <v>854</v>
      </c>
      <c r="D50" s="1">
        <f>[1]СУММА!N50</f>
        <v>762</v>
      </c>
      <c r="E50" s="1">
        <f>[1]СУММА!T50</f>
        <v>0</v>
      </c>
      <c r="F50" s="1">
        <f>[1]СУММА!Z50</f>
        <v>249</v>
      </c>
      <c r="G50" s="1">
        <f>[1]СУММА!AF50</f>
        <v>0</v>
      </c>
      <c r="H50" s="1">
        <f>[1]СУММА!AL50</f>
        <v>6631</v>
      </c>
      <c r="I50" s="1">
        <f>[1]СУММА!AR50</f>
        <v>2741</v>
      </c>
      <c r="J50" s="1">
        <f>[1]СУММА!AX50</f>
        <v>2326</v>
      </c>
      <c r="K50" s="1">
        <f>[1]СУММА!BD50</f>
        <v>464</v>
      </c>
      <c r="L50" s="1">
        <f>[1]СУММА!BJ50</f>
        <v>26</v>
      </c>
      <c r="M50" s="14">
        <f t="shared" si="0"/>
        <v>14186</v>
      </c>
      <c r="N50" s="11">
        <f t="shared" si="3"/>
        <v>0.16050779570500781</v>
      </c>
      <c r="O50" s="16">
        <f t="shared" si="5"/>
        <v>1475</v>
      </c>
      <c r="P50" s="11">
        <f t="shared" si="2"/>
        <v>0.10397575074016636</v>
      </c>
      <c r="Q50" s="10">
        <v>88382</v>
      </c>
    </row>
    <row r="51" spans="1:17" x14ac:dyDescent="0.2">
      <c r="A51" s="17" t="s">
        <v>48</v>
      </c>
      <c r="B51" s="1">
        <f>[1]СУММА!B51</f>
        <v>548</v>
      </c>
      <c r="C51" s="1">
        <f>[1]СУММА!H51</f>
        <v>0</v>
      </c>
      <c r="D51" s="1">
        <f>[1]СУММА!N51</f>
        <v>1</v>
      </c>
      <c r="E51" s="1">
        <f>[1]СУММА!T51</f>
        <v>0</v>
      </c>
      <c r="F51" s="1">
        <f>[1]СУММА!Z51</f>
        <v>28</v>
      </c>
      <c r="G51" s="1">
        <f>[1]СУММА!AF51</f>
        <v>0</v>
      </c>
      <c r="H51" s="1">
        <f>[1]СУММА!AL51</f>
        <v>273</v>
      </c>
      <c r="I51" s="1">
        <f>[1]СУММА!AR51</f>
        <v>724</v>
      </c>
      <c r="J51" s="1">
        <f>[1]СУММА!AX51</f>
        <v>1541</v>
      </c>
      <c r="K51" s="1">
        <f>[1]СУММА!BD51</f>
        <v>17</v>
      </c>
      <c r="L51" s="1">
        <f>[1]СУММА!BJ51</f>
        <v>5</v>
      </c>
      <c r="M51" s="14">
        <f t="shared" si="0"/>
        <v>3137</v>
      </c>
      <c r="N51" s="11">
        <f t="shared" si="3"/>
        <v>0.11874929022977627</v>
      </c>
      <c r="O51" s="16">
        <f t="shared" si="5"/>
        <v>46</v>
      </c>
      <c r="P51" s="11">
        <f t="shared" si="2"/>
        <v>1.4663691424928276E-2</v>
      </c>
      <c r="Q51" s="9">
        <v>26417</v>
      </c>
    </row>
    <row r="52" spans="1:17" x14ac:dyDescent="0.2">
      <c r="A52" s="17" t="s">
        <v>49</v>
      </c>
      <c r="B52" s="1">
        <f>[1]СУММА!B52</f>
        <v>87</v>
      </c>
      <c r="C52" s="1">
        <f>[1]СУММА!H52</f>
        <v>12</v>
      </c>
      <c r="D52" s="1">
        <f>[1]СУММА!N52</f>
        <v>6</v>
      </c>
      <c r="E52" s="1">
        <f>[1]СУММА!T52</f>
        <v>0</v>
      </c>
      <c r="F52" s="1">
        <f>[1]СУММА!Z52</f>
        <v>39</v>
      </c>
      <c r="G52" s="1">
        <f>[1]СУММА!AF52</f>
        <v>6</v>
      </c>
      <c r="H52" s="1">
        <f>[1]СУММА!AL52</f>
        <v>365</v>
      </c>
      <c r="I52" s="1">
        <f>[1]СУММА!AR52</f>
        <v>555</v>
      </c>
      <c r="J52" s="1">
        <f>[1]СУММА!AX52</f>
        <v>767</v>
      </c>
      <c r="K52" s="1">
        <f>[1]СУММА!BD52</f>
        <v>60</v>
      </c>
      <c r="L52" s="1">
        <f>[1]СУММА!BJ52</f>
        <v>1</v>
      </c>
      <c r="M52" s="14">
        <f t="shared" si="0"/>
        <v>1898</v>
      </c>
      <c r="N52" s="11">
        <f t="shared" si="3"/>
        <v>7.2296499447682169E-2</v>
      </c>
      <c r="O52" s="16">
        <f t="shared" si="5"/>
        <v>111</v>
      </c>
      <c r="P52" s="11">
        <f t="shared" si="2"/>
        <v>5.8482613277133826E-2</v>
      </c>
      <c r="Q52" s="9">
        <v>26253</v>
      </c>
    </row>
    <row r="53" spans="1:17" ht="14.25" x14ac:dyDescent="0.2">
      <c r="A53" s="17" t="s">
        <v>50</v>
      </c>
      <c r="B53" s="1">
        <f>[1]СУММА!B53</f>
        <v>299</v>
      </c>
      <c r="C53" s="1">
        <f>[1]СУММА!H53</f>
        <v>1</v>
      </c>
      <c r="D53" s="1">
        <f>[1]СУММА!N53</f>
        <v>13</v>
      </c>
      <c r="E53" s="1">
        <f>[1]СУММА!T53</f>
        <v>0</v>
      </c>
      <c r="F53" s="1">
        <f>[1]СУММА!Z53</f>
        <v>49</v>
      </c>
      <c r="G53" s="1">
        <f>[1]СУММА!AF53</f>
        <v>0</v>
      </c>
      <c r="H53" s="1">
        <f>[1]СУММА!AL53</f>
        <v>364</v>
      </c>
      <c r="I53" s="1">
        <f>[1]СУММА!AR53</f>
        <v>526</v>
      </c>
      <c r="J53" s="1">
        <f>[1]СУММА!AX53</f>
        <v>603</v>
      </c>
      <c r="K53" s="1">
        <f>[1]СУММА!BD53</f>
        <v>14</v>
      </c>
      <c r="L53" s="1">
        <f>[1]СУММА!BJ53</f>
        <v>32</v>
      </c>
      <c r="M53" s="14">
        <f t="shared" si="0"/>
        <v>1901</v>
      </c>
      <c r="N53" s="11">
        <f t="shared" si="3"/>
        <v>6.0837840432681541E-2</v>
      </c>
      <c r="O53" s="16">
        <f t="shared" si="5"/>
        <v>76</v>
      </c>
      <c r="P53" s="11">
        <f t="shared" si="2"/>
        <v>3.9978958442924775E-2</v>
      </c>
      <c r="Q53" s="7">
        <v>31247</v>
      </c>
    </row>
    <row r="54" spans="1:17" x14ac:dyDescent="0.2">
      <c r="A54" s="17" t="s">
        <v>51</v>
      </c>
      <c r="B54" s="1">
        <f>[1]СУММА!B54</f>
        <v>14</v>
      </c>
      <c r="C54" s="1">
        <f>[1]СУММА!H54</f>
        <v>0</v>
      </c>
      <c r="D54" s="1">
        <f>[1]СУММА!N54</f>
        <v>4</v>
      </c>
      <c r="E54" s="1">
        <f>[1]СУММА!T54</f>
        <v>0</v>
      </c>
      <c r="F54" s="1">
        <f>[1]СУММА!Z54</f>
        <v>130</v>
      </c>
      <c r="G54" s="1">
        <f>[1]СУММА!AF54</f>
        <v>0</v>
      </c>
      <c r="H54" s="1">
        <f>[1]СУММА!AL54</f>
        <v>316</v>
      </c>
      <c r="I54" s="1">
        <f>[1]СУММА!AR54</f>
        <v>349</v>
      </c>
      <c r="J54" s="1">
        <f>[1]СУММА!AX54</f>
        <v>413</v>
      </c>
      <c r="K54" s="1">
        <f>[1]СУММА!BD54</f>
        <v>27</v>
      </c>
      <c r="L54" s="1">
        <f>[1]СУММА!BJ54</f>
        <v>152</v>
      </c>
      <c r="M54" s="14">
        <f t="shared" si="0"/>
        <v>1405</v>
      </c>
      <c r="N54" s="11">
        <f t="shared" si="3"/>
        <v>6.5504219310923581E-2</v>
      </c>
      <c r="O54" s="16">
        <f t="shared" si="5"/>
        <v>161</v>
      </c>
      <c r="P54" s="11">
        <f t="shared" si="2"/>
        <v>0.11459074733096085</v>
      </c>
      <c r="Q54" s="9">
        <v>21449</v>
      </c>
    </row>
    <row r="55" spans="1:17" x14ac:dyDescent="0.2">
      <c r="A55" s="17" t="s">
        <v>52</v>
      </c>
      <c r="B55" s="1">
        <f>[1]СУММА!B55</f>
        <v>568</v>
      </c>
      <c r="C55" s="1">
        <f>[1]СУММА!H55</f>
        <v>4</v>
      </c>
      <c r="D55" s="1">
        <f>[1]СУММА!N55</f>
        <v>2</v>
      </c>
      <c r="E55" s="1">
        <f>[1]СУММА!T55</f>
        <v>0</v>
      </c>
      <c r="F55" s="1">
        <f>[1]СУММА!Z55</f>
        <v>52</v>
      </c>
      <c r="G55" s="1">
        <f>[1]СУММА!AF55</f>
        <v>0</v>
      </c>
      <c r="H55" s="1">
        <f>[1]СУММА!AL55</f>
        <v>1876</v>
      </c>
      <c r="I55" s="1">
        <f>[1]СУММА!AR55</f>
        <v>664</v>
      </c>
      <c r="J55" s="1">
        <f>[1]СУММА!AX55</f>
        <v>448</v>
      </c>
      <c r="K55" s="1">
        <f>[1]СУММА!BD55</f>
        <v>24</v>
      </c>
      <c r="L55" s="1">
        <f>[1]СУММА!BJ55</f>
        <v>142</v>
      </c>
      <c r="M55" s="14">
        <f t="shared" si="0"/>
        <v>3780</v>
      </c>
      <c r="N55" s="11">
        <f t="shared" si="3"/>
        <v>0.13578561678281487</v>
      </c>
      <c r="O55" s="16">
        <f t="shared" si="5"/>
        <v>78</v>
      </c>
      <c r="P55" s="11">
        <f t="shared" si="2"/>
        <v>2.0634920634920634E-2</v>
      </c>
      <c r="Q55" s="9">
        <v>27838</v>
      </c>
    </row>
    <row r="56" spans="1:17" x14ac:dyDescent="0.2">
      <c r="A56" s="17" t="s">
        <v>53</v>
      </c>
      <c r="B56" s="1">
        <f>[1]СУММА!B56</f>
        <v>146</v>
      </c>
      <c r="C56" s="1">
        <f>[1]СУММА!H56</f>
        <v>0</v>
      </c>
      <c r="D56" s="1">
        <f>[1]СУММА!N56</f>
        <v>0</v>
      </c>
      <c r="E56" s="1">
        <f>[1]СУММА!T56</f>
        <v>0</v>
      </c>
      <c r="F56" s="1">
        <f>[1]СУММА!Z56</f>
        <v>44</v>
      </c>
      <c r="G56" s="1">
        <f>[1]СУММА!AF56</f>
        <v>0</v>
      </c>
      <c r="H56" s="1">
        <f>[1]СУММА!AL56</f>
        <v>145</v>
      </c>
      <c r="I56" s="1">
        <f>[1]СУММА!AR56</f>
        <v>722</v>
      </c>
      <c r="J56" s="1">
        <f>[1]СУММА!AX56</f>
        <v>2395</v>
      </c>
      <c r="K56" s="1">
        <f>[1]СУММА!BD56</f>
        <v>20</v>
      </c>
      <c r="L56" s="1">
        <f>[1]СУММА!BJ56</f>
        <v>0</v>
      </c>
      <c r="M56" s="14">
        <f t="shared" si="0"/>
        <v>3472</v>
      </c>
      <c r="N56" s="11">
        <f t="shared" si="3"/>
        <v>0.16974674880219029</v>
      </c>
      <c r="O56" s="16">
        <f t="shared" si="5"/>
        <v>64</v>
      </c>
      <c r="P56" s="11">
        <f t="shared" si="2"/>
        <v>1.8433179723502304E-2</v>
      </c>
      <c r="Q56" s="10">
        <v>20454</v>
      </c>
    </row>
    <row r="57" spans="1:17" x14ac:dyDescent="0.2">
      <c r="A57" s="17" t="s">
        <v>54</v>
      </c>
      <c r="B57" s="1">
        <f>[1]СУММА!B57</f>
        <v>1017</v>
      </c>
      <c r="C57" s="1">
        <f>[1]СУММА!H57</f>
        <v>1</v>
      </c>
      <c r="D57" s="1">
        <f>[1]СУММА!N57</f>
        <v>3</v>
      </c>
      <c r="E57" s="1">
        <f>[1]СУММА!T57</f>
        <v>0</v>
      </c>
      <c r="F57" s="1">
        <f>[1]СУММА!Z57</f>
        <v>48</v>
      </c>
      <c r="G57" s="1">
        <f>[1]СУММА!AF57</f>
        <v>0</v>
      </c>
      <c r="H57" s="1">
        <f>[1]СУММА!AL57</f>
        <v>379</v>
      </c>
      <c r="I57" s="1">
        <f>[1]СУММА!AR57</f>
        <v>1165</v>
      </c>
      <c r="J57" s="1">
        <f>[1]СУММА!AX57</f>
        <v>887</v>
      </c>
      <c r="K57" s="1">
        <f>[1]СУММА!BD57</f>
        <v>41</v>
      </c>
      <c r="L57" s="1">
        <f>[1]СУММА!BJ57</f>
        <v>29</v>
      </c>
      <c r="M57" s="14">
        <f t="shared" si="0"/>
        <v>3570</v>
      </c>
      <c r="N57" s="11">
        <f t="shared" si="3"/>
        <v>0.10903759811856693</v>
      </c>
      <c r="O57" s="16">
        <f t="shared" si="5"/>
        <v>92</v>
      </c>
      <c r="P57" s="11">
        <f t="shared" si="2"/>
        <v>2.5770308123249298E-2</v>
      </c>
      <c r="Q57" s="10">
        <v>32741</v>
      </c>
    </row>
    <row r="58" spans="1:17" x14ac:dyDescent="0.2">
      <c r="A58" s="17" t="s">
        <v>55</v>
      </c>
      <c r="B58" s="1">
        <f>[1]СУММА!B58</f>
        <v>632</v>
      </c>
      <c r="C58" s="1">
        <f>[1]СУММА!H58</f>
        <v>0</v>
      </c>
      <c r="D58" s="1">
        <f>[1]СУММА!N58</f>
        <v>3</v>
      </c>
      <c r="E58" s="1">
        <f>[1]СУММА!T58</f>
        <v>0</v>
      </c>
      <c r="F58" s="1">
        <f>[1]СУММА!Z58</f>
        <v>32</v>
      </c>
      <c r="G58" s="1">
        <f>[1]СУММА!AF58</f>
        <v>5</v>
      </c>
      <c r="H58" s="1">
        <f>[1]СУММА!AL58</f>
        <v>233</v>
      </c>
      <c r="I58" s="1">
        <f>[1]СУММА!AR58</f>
        <v>381</v>
      </c>
      <c r="J58" s="1">
        <f>[1]СУММА!AX58</f>
        <v>692</v>
      </c>
      <c r="K58" s="1">
        <f>[1]СУММА!BD58</f>
        <v>15</v>
      </c>
      <c r="L58" s="1">
        <f>[1]СУММА!BJ58</f>
        <v>29</v>
      </c>
      <c r="M58" s="14">
        <f t="shared" si="0"/>
        <v>2022</v>
      </c>
      <c r="N58" s="11">
        <f t="shared" si="3"/>
        <v>8.4698194613161318E-2</v>
      </c>
      <c r="O58" s="16">
        <f t="shared" si="5"/>
        <v>55</v>
      </c>
      <c r="P58" s="11">
        <f t="shared" si="2"/>
        <v>2.7200791295746787E-2</v>
      </c>
      <c r="Q58" s="9">
        <v>23873</v>
      </c>
    </row>
    <row r="59" spans="1:17" x14ac:dyDescent="0.2">
      <c r="A59" s="17" t="s">
        <v>56</v>
      </c>
      <c r="B59" s="1">
        <f>[1]СУММА!B59</f>
        <v>25</v>
      </c>
      <c r="C59" s="1">
        <f>[1]СУММА!H59</f>
        <v>32</v>
      </c>
      <c r="D59" s="1">
        <f>[1]СУММА!N59</f>
        <v>309</v>
      </c>
      <c r="E59" s="1">
        <f>[1]СУММА!T59</f>
        <v>0</v>
      </c>
      <c r="F59" s="1">
        <f>[1]СУММА!Z59</f>
        <v>237</v>
      </c>
      <c r="G59" s="1">
        <f>[1]СУММА!AF59</f>
        <v>0</v>
      </c>
      <c r="H59" s="1">
        <f>[1]СУММА!AL59</f>
        <v>2437</v>
      </c>
      <c r="I59" s="1">
        <f>[1]СУММА!AR59</f>
        <v>3154</v>
      </c>
      <c r="J59" s="1">
        <f>[1]СУММА!AX59</f>
        <v>2817</v>
      </c>
      <c r="K59" s="1">
        <f>[1]СУММА!BD59</f>
        <v>101</v>
      </c>
      <c r="L59" s="1">
        <f>[1]СУММА!BJ59</f>
        <v>290</v>
      </c>
      <c r="M59" s="14">
        <f t="shared" si="0"/>
        <v>9402</v>
      </c>
      <c r="N59" s="11">
        <f t="shared" si="3"/>
        <v>7.1747989194304113E-2</v>
      </c>
      <c r="O59" s="16">
        <f t="shared" si="5"/>
        <v>647</v>
      </c>
      <c r="P59" s="11">
        <f t="shared" si="2"/>
        <v>6.8815145713677944E-2</v>
      </c>
      <c r="Q59" s="10">
        <v>131042</v>
      </c>
    </row>
    <row r="60" spans="1:17" x14ac:dyDescent="0.2">
      <c r="A60" s="17" t="s">
        <v>57</v>
      </c>
      <c r="B60" s="1">
        <f>[1]СУММА!B60</f>
        <v>258</v>
      </c>
      <c r="C60" s="1">
        <f>[1]СУММА!H60</f>
        <v>8</v>
      </c>
      <c r="D60" s="1">
        <f>[1]СУММА!N60</f>
        <v>65</v>
      </c>
      <c r="E60" s="1">
        <f>[1]СУММА!T60</f>
        <v>0</v>
      </c>
      <c r="F60" s="1">
        <f>[1]СУММА!Z60</f>
        <v>465</v>
      </c>
      <c r="G60" s="1">
        <f>[1]СУММА!AF60</f>
        <v>0</v>
      </c>
      <c r="H60" s="1">
        <f>[1]СУММА!AL60</f>
        <v>3328</v>
      </c>
      <c r="I60" s="1">
        <f>[1]СУММА!AR60</f>
        <v>2264</v>
      </c>
      <c r="J60" s="1">
        <f>[1]СУММА!AX60</f>
        <v>3101</v>
      </c>
      <c r="K60" s="1">
        <f>[1]СУММА!BD60</f>
        <v>115</v>
      </c>
      <c r="L60" s="1">
        <f>[1]СУММА!BJ60</f>
        <v>304</v>
      </c>
      <c r="M60" s="14">
        <f t="shared" si="0"/>
        <v>9908</v>
      </c>
      <c r="N60" s="11">
        <f t="shared" si="3"/>
        <v>0.16109783262605076</v>
      </c>
      <c r="O60" s="16">
        <f t="shared" si="5"/>
        <v>645</v>
      </c>
      <c r="P60" s="11">
        <f t="shared" si="2"/>
        <v>6.5098909971740004E-2</v>
      </c>
      <c r="Q60" s="10">
        <v>61503</v>
      </c>
    </row>
    <row r="61" spans="1:17" x14ac:dyDescent="0.2">
      <c r="A61" s="17" t="s">
        <v>58</v>
      </c>
      <c r="B61" s="1">
        <f>[1]СУММА!B61</f>
        <v>506</v>
      </c>
      <c r="C61" s="1">
        <f>[1]СУММА!H61</f>
        <v>161</v>
      </c>
      <c r="D61" s="1">
        <f>[1]СУММА!N61</f>
        <v>59</v>
      </c>
      <c r="E61" s="1">
        <f>[1]СУММА!T61</f>
        <v>0</v>
      </c>
      <c r="F61" s="1">
        <f>[1]СУММА!Z61</f>
        <v>548</v>
      </c>
      <c r="G61" s="1">
        <f>[1]СУММА!AF61</f>
        <v>0</v>
      </c>
      <c r="H61" s="1">
        <f>[1]СУММА!AL61</f>
        <v>1056</v>
      </c>
      <c r="I61" s="1">
        <f>[1]СУММА!AR61</f>
        <v>2168</v>
      </c>
      <c r="J61" s="1">
        <f>[1]СУММА!AX61</f>
        <v>1061</v>
      </c>
      <c r="K61" s="1">
        <f>[1]СУММА!BD61</f>
        <v>62</v>
      </c>
      <c r="L61" s="1">
        <f>[1]СУММА!BJ61</f>
        <v>158</v>
      </c>
      <c r="M61" s="14">
        <f t="shared" si="0"/>
        <v>5779</v>
      </c>
      <c r="N61" s="11">
        <f t="shared" si="3"/>
        <v>7.4677590261804455E-2</v>
      </c>
      <c r="O61" s="16">
        <f t="shared" si="5"/>
        <v>669</v>
      </c>
      <c r="P61" s="11">
        <f t="shared" si="2"/>
        <v>0.11576397300571033</v>
      </c>
      <c r="Q61" s="9">
        <v>77386</v>
      </c>
    </row>
    <row r="62" spans="1:17" x14ac:dyDescent="0.2">
      <c r="A62" s="17" t="s">
        <v>59</v>
      </c>
      <c r="B62" s="1">
        <f>[1]СУММА!B62</f>
        <v>276</v>
      </c>
      <c r="C62" s="1">
        <f>[1]СУММА!H62</f>
        <v>0</v>
      </c>
      <c r="D62" s="1">
        <f>[1]СУММА!N62</f>
        <v>2</v>
      </c>
      <c r="E62" s="1">
        <f>[1]СУММА!T62</f>
        <v>0</v>
      </c>
      <c r="F62" s="1">
        <f>[1]СУММА!Z62</f>
        <v>40</v>
      </c>
      <c r="G62" s="1">
        <f>[1]СУММА!AF62</f>
        <v>0</v>
      </c>
      <c r="H62" s="1">
        <f>[1]СУММА!AL62</f>
        <v>1091</v>
      </c>
      <c r="I62" s="1">
        <f>[1]СУММА!AR62</f>
        <v>353</v>
      </c>
      <c r="J62" s="1">
        <f>[1]СУММА!AX62</f>
        <v>842</v>
      </c>
      <c r="K62" s="1">
        <f>[1]СУММА!BD62</f>
        <v>16</v>
      </c>
      <c r="L62" s="1">
        <f>[1]СУММА!BJ62</f>
        <v>14</v>
      </c>
      <c r="M62" s="14">
        <f t="shared" si="0"/>
        <v>2634</v>
      </c>
      <c r="N62" s="11">
        <f t="shared" si="3"/>
        <v>0.13479351107926923</v>
      </c>
      <c r="O62" s="16">
        <f t="shared" si="5"/>
        <v>58</v>
      </c>
      <c r="P62" s="11">
        <f t="shared" si="2"/>
        <v>2.2019741837509491E-2</v>
      </c>
      <c r="Q62" s="10">
        <v>19541</v>
      </c>
    </row>
    <row r="63" spans="1:17" x14ac:dyDescent="0.2">
      <c r="A63" s="17" t="s">
        <v>60</v>
      </c>
      <c r="B63" s="1">
        <f>[1]СУММА!B63</f>
        <v>22</v>
      </c>
      <c r="C63" s="1">
        <f>[1]СУММА!H63</f>
        <v>127</v>
      </c>
      <c r="D63" s="1">
        <f>[1]СУММА!N63</f>
        <v>0</v>
      </c>
      <c r="E63" s="1">
        <f>[1]СУММА!T63</f>
        <v>0</v>
      </c>
      <c r="F63" s="1">
        <f>[1]СУММА!Z63</f>
        <v>248</v>
      </c>
      <c r="G63" s="1">
        <f>[1]СУММА!AF63</f>
        <v>0</v>
      </c>
      <c r="H63" s="1">
        <f>[1]СУММА!AL63</f>
        <v>156</v>
      </c>
      <c r="I63" s="1">
        <f>[1]СУММА!AR63</f>
        <v>769</v>
      </c>
      <c r="J63" s="1">
        <f>[1]СУММА!AX63</f>
        <v>2166</v>
      </c>
      <c r="K63" s="1">
        <f>[1]СУММА!BD63</f>
        <v>11</v>
      </c>
      <c r="L63" s="1">
        <f>[1]СУММА!BJ63</f>
        <v>1</v>
      </c>
      <c r="M63" s="14">
        <f t="shared" si="0"/>
        <v>3500</v>
      </c>
      <c r="N63" s="11">
        <f t="shared" si="3"/>
        <v>0.1082184156823944</v>
      </c>
      <c r="O63" s="16">
        <f t="shared" si="5"/>
        <v>259</v>
      </c>
      <c r="P63" s="11">
        <f t="shared" si="2"/>
        <v>7.3999999999999996E-2</v>
      </c>
      <c r="Q63" s="10">
        <v>32342</v>
      </c>
    </row>
    <row r="64" spans="1:17" x14ac:dyDescent="0.2">
      <c r="A64" s="17" t="s">
        <v>61</v>
      </c>
      <c r="B64" s="1">
        <f>[1]СУММА!B64</f>
        <v>33</v>
      </c>
      <c r="C64" s="1">
        <f>[1]СУММА!H64</f>
        <v>2</v>
      </c>
      <c r="D64" s="1">
        <f>[1]СУММА!N64</f>
        <v>3</v>
      </c>
      <c r="E64" s="1">
        <f>[1]СУММА!T64</f>
        <v>0</v>
      </c>
      <c r="F64" s="1">
        <f>[1]СУММА!Z64</f>
        <v>29</v>
      </c>
      <c r="G64" s="1">
        <f>[1]СУММА!AF64</f>
        <v>0</v>
      </c>
      <c r="H64" s="1">
        <f>[1]СУММА!AL64</f>
        <v>949</v>
      </c>
      <c r="I64" s="1">
        <f>[1]СУММА!AR64</f>
        <v>499</v>
      </c>
      <c r="J64" s="1">
        <f>[1]СУММА!AX64</f>
        <v>533</v>
      </c>
      <c r="K64" s="1">
        <f>[1]СУММА!BD64</f>
        <v>6</v>
      </c>
      <c r="L64" s="1">
        <f>[1]СУММА!BJ64</f>
        <v>10</v>
      </c>
      <c r="M64" s="14">
        <f t="shared" si="0"/>
        <v>2064</v>
      </c>
      <c r="N64" s="11">
        <f t="shared" si="3"/>
        <v>6.3859410290523194E-2</v>
      </c>
      <c r="O64" s="16">
        <f t="shared" si="5"/>
        <v>38</v>
      </c>
      <c r="P64" s="11">
        <f t="shared" si="2"/>
        <v>1.8410852713178296E-2</v>
      </c>
      <c r="Q64" s="9">
        <v>32321</v>
      </c>
    </row>
    <row r="65" spans="1:17" x14ac:dyDescent="0.2">
      <c r="A65" s="17" t="s">
        <v>62</v>
      </c>
      <c r="B65" s="1">
        <f>[1]СУММА!B65</f>
        <v>245</v>
      </c>
      <c r="C65" s="1">
        <f>[1]СУММА!H65</f>
        <v>4</v>
      </c>
      <c r="D65" s="1">
        <f>[1]СУММА!N65</f>
        <v>119</v>
      </c>
      <c r="E65" s="1">
        <f>[1]СУММА!T65</f>
        <v>0</v>
      </c>
      <c r="F65" s="1">
        <f>[1]СУММА!Z65</f>
        <v>505</v>
      </c>
      <c r="G65" s="1">
        <f>[1]СУММА!AF65</f>
        <v>0</v>
      </c>
      <c r="H65" s="1">
        <f>[1]СУММА!AL65</f>
        <v>749</v>
      </c>
      <c r="I65" s="1">
        <f>[1]СУММА!AR65</f>
        <v>1388</v>
      </c>
      <c r="J65" s="1">
        <f>[1]СУММА!AX65</f>
        <v>2791</v>
      </c>
      <c r="K65" s="1">
        <f>[1]СУММА!BD65</f>
        <v>63</v>
      </c>
      <c r="L65" s="1">
        <f>[1]СУММА!BJ65</f>
        <v>190</v>
      </c>
      <c r="M65" s="14">
        <f t="shared" si="0"/>
        <v>6054</v>
      </c>
      <c r="N65" s="11">
        <f t="shared" si="3"/>
        <v>0.11403277453381051</v>
      </c>
      <c r="O65" s="16">
        <f t="shared" si="5"/>
        <v>687</v>
      </c>
      <c r="P65" s="11">
        <f t="shared" si="2"/>
        <v>0.11347869177403369</v>
      </c>
      <c r="Q65" s="10">
        <v>53090</v>
      </c>
    </row>
    <row r="66" spans="1:17" x14ac:dyDescent="0.2">
      <c r="A66" s="17" t="s">
        <v>63</v>
      </c>
      <c r="B66" s="1">
        <f>[1]СУММА!B66</f>
        <v>287</v>
      </c>
      <c r="C66" s="1">
        <f>[1]СУММА!H66</f>
        <v>2</v>
      </c>
      <c r="D66" s="1">
        <f>[1]СУММА!N66</f>
        <v>5</v>
      </c>
      <c r="E66" s="1">
        <f>[1]СУММА!T66</f>
        <v>0</v>
      </c>
      <c r="F66" s="1">
        <f>[1]СУММА!Z66</f>
        <v>29</v>
      </c>
      <c r="G66" s="1">
        <f>[1]СУММА!AF66</f>
        <v>0</v>
      </c>
      <c r="H66" s="1">
        <f>[1]СУММА!AL66</f>
        <v>778</v>
      </c>
      <c r="I66" s="1">
        <f>[1]СУММА!AR66</f>
        <v>360</v>
      </c>
      <c r="J66" s="1">
        <f>[1]СУММА!AX66</f>
        <v>1485</v>
      </c>
      <c r="K66" s="1">
        <f>[1]СУММА!BD66</f>
        <v>6</v>
      </c>
      <c r="L66" s="1">
        <f>[1]СУММА!BJ66</f>
        <v>3</v>
      </c>
      <c r="M66" s="14">
        <f t="shared" si="0"/>
        <v>2955</v>
      </c>
      <c r="N66" s="11">
        <f t="shared" si="3"/>
        <v>0.12510584250635054</v>
      </c>
      <c r="O66" s="16">
        <f t="shared" si="5"/>
        <v>40</v>
      </c>
      <c r="P66" s="11">
        <f t="shared" si="2"/>
        <v>1.3536379018612521E-2</v>
      </c>
      <c r="Q66" s="10">
        <v>23620</v>
      </c>
    </row>
    <row r="67" spans="1:17" x14ac:dyDescent="0.2">
      <c r="A67" s="17" t="s">
        <v>64</v>
      </c>
      <c r="B67" s="1">
        <f>[1]СУММА!B67</f>
        <v>14</v>
      </c>
      <c r="C67" s="1">
        <f>[1]СУММА!H67</f>
        <v>7</v>
      </c>
      <c r="D67" s="1">
        <f>[1]СУММА!N67</f>
        <v>208</v>
      </c>
      <c r="E67" s="1">
        <f>[1]СУММА!T67</f>
        <v>0</v>
      </c>
      <c r="F67" s="1">
        <f>[1]СУММА!Z67</f>
        <v>669</v>
      </c>
      <c r="G67" s="1">
        <f>[1]СУММА!AF67</f>
        <v>4</v>
      </c>
      <c r="H67" s="1">
        <f>[1]СУММА!AL67</f>
        <v>1466</v>
      </c>
      <c r="I67" s="1">
        <f>[1]СУММА!AR67</f>
        <v>1202</v>
      </c>
      <c r="J67" s="1">
        <f>[1]СУММА!AX67</f>
        <v>1733</v>
      </c>
      <c r="K67" s="1">
        <f>[1]СУММА!BD67</f>
        <v>84</v>
      </c>
      <c r="L67" s="1">
        <f>[1]СУММА!BJ67</f>
        <v>38</v>
      </c>
      <c r="M67" s="14">
        <f t="shared" si="0"/>
        <v>5425</v>
      </c>
      <c r="N67" s="11">
        <f t="shared" si="3"/>
        <v>0.11090440755580996</v>
      </c>
      <c r="O67" s="16">
        <f t="shared" si="5"/>
        <v>965</v>
      </c>
      <c r="P67" s="11">
        <f t="shared" si="2"/>
        <v>0.17788018433179723</v>
      </c>
      <c r="Q67" s="9">
        <v>48916</v>
      </c>
    </row>
    <row r="68" spans="1:17" x14ac:dyDescent="0.2">
      <c r="A68" s="12" t="s">
        <v>65</v>
      </c>
      <c r="B68" s="14">
        <f t="shared" ref="B68:L68" si="6">B14+B15+B16+B17+B18+B19+B20+B21+B22+B23+B24+B25+B26++B27+B28+B29+B30+B31+B32+B33+B34+B35+B36+B37+B38+B39+B40+B41+B42+B43+B44+B45+B46+B47+B48+B49+B50+B51+B52+B53+B54+B55+B56+B57+B58+B59+B60+B61+B62+B63+B64+B65+B66+B67</f>
        <v>18890</v>
      </c>
      <c r="C68" s="14">
        <f t="shared" si="6"/>
        <v>3047</v>
      </c>
      <c r="D68" s="14">
        <f t="shared" si="6"/>
        <v>2657</v>
      </c>
      <c r="E68" s="14">
        <f t="shared" si="6"/>
        <v>0</v>
      </c>
      <c r="F68" s="14">
        <f t="shared" si="6"/>
        <v>9509</v>
      </c>
      <c r="G68" s="14">
        <f t="shared" si="6"/>
        <v>41</v>
      </c>
      <c r="H68" s="14">
        <f t="shared" si="6"/>
        <v>69859</v>
      </c>
      <c r="I68" s="14">
        <f t="shared" si="6"/>
        <v>51105</v>
      </c>
      <c r="J68" s="14">
        <f t="shared" si="6"/>
        <v>72907</v>
      </c>
      <c r="K68" s="14">
        <f t="shared" si="6"/>
        <v>3591</v>
      </c>
      <c r="L68" s="14">
        <f t="shared" si="6"/>
        <v>3621</v>
      </c>
      <c r="M68" s="14">
        <f>B68+C68+D68+E68+F68+G68+H68+I68+J68+K68+L68</f>
        <v>235227</v>
      </c>
      <c r="N68" s="15">
        <f t="shared" si="3"/>
        <v>0.10745738058844435</v>
      </c>
      <c r="O68" s="14">
        <f>O14+O15+O16+O17+O18+O19+O20+O21+O22+O23+O24+O25+O26++O27+O28+O29+O30+O31+O32+O33+O34+O35+O36+O37+O38+O39+O40+O41+O42+O43+O44+O45+O46+O47+O48+O49+O50+O51+O52+O53+O54+O55+O56+O57+O58+O59+O60+O61+O62+O63+O64+O65+O66+O67</f>
        <v>15798</v>
      </c>
      <c r="P68" s="15">
        <f t="shared" ref="P68:P72" si="7">(D68+E68+F68+G68+K68)/M68</f>
        <v>6.7160657577574001E-2</v>
      </c>
      <c r="Q68" s="9">
        <f>SUM(Q14:Q67)</f>
        <v>2189026</v>
      </c>
    </row>
    <row r="69" spans="1:17" x14ac:dyDescent="0.2">
      <c r="A69" s="12" t="s">
        <v>67</v>
      </c>
      <c r="B69" s="14">
        <f t="shared" ref="B69:M69" si="8">B68+B13+B4</f>
        <v>100790</v>
      </c>
      <c r="C69" s="14">
        <f t="shared" si="8"/>
        <v>9518</v>
      </c>
      <c r="D69" s="14">
        <f t="shared" si="8"/>
        <v>7030</v>
      </c>
      <c r="E69" s="14">
        <f t="shared" si="8"/>
        <v>11</v>
      </c>
      <c r="F69" s="14">
        <f t="shared" si="8"/>
        <v>30595</v>
      </c>
      <c r="G69" s="14">
        <f t="shared" si="8"/>
        <v>17729</v>
      </c>
      <c r="H69" s="14">
        <f t="shared" si="8"/>
        <v>164314</v>
      </c>
      <c r="I69" s="14">
        <f t="shared" si="8"/>
        <v>119053</v>
      </c>
      <c r="J69" s="14">
        <f t="shared" si="8"/>
        <v>159287</v>
      </c>
      <c r="K69" s="14">
        <f t="shared" si="8"/>
        <v>6402</v>
      </c>
      <c r="L69" s="14">
        <f t="shared" si="8"/>
        <v>32260</v>
      </c>
      <c r="M69" s="14">
        <f t="shared" si="8"/>
        <v>646989</v>
      </c>
      <c r="N69" s="15">
        <f t="shared" ref="N69:N70" si="9">(M69)/Q69</f>
        <v>0.1597932975574673</v>
      </c>
      <c r="O69" s="14">
        <f>O68+O13+O4</f>
        <v>61767</v>
      </c>
      <c r="P69" s="15">
        <f t="shared" si="7"/>
        <v>9.5468392816570297E-2</v>
      </c>
      <c r="Q69" s="9">
        <f>4065993-17081</f>
        <v>4048912</v>
      </c>
    </row>
    <row r="70" spans="1:17" x14ac:dyDescent="0.2">
      <c r="A70" s="17" t="s">
        <v>68</v>
      </c>
      <c r="B70" s="1">
        <f>[1]СУММА!B70</f>
        <v>7</v>
      </c>
      <c r="C70" s="1">
        <f>[1]СУММА!H70</f>
        <v>131</v>
      </c>
      <c r="D70" s="1">
        <f>[1]СУММА!N70</f>
        <v>14</v>
      </c>
      <c r="E70" s="1">
        <f>[1]СУММА!T70</f>
        <v>0</v>
      </c>
      <c r="F70" s="1">
        <f>[1]СУММА!Z70</f>
        <v>30</v>
      </c>
      <c r="G70" s="1">
        <f>[1]СУММА!AF70</f>
        <v>4</v>
      </c>
      <c r="H70" s="1">
        <f>[1]СУММА!AL70</f>
        <v>945</v>
      </c>
      <c r="I70" s="1">
        <f>[1]СУММА!AR70</f>
        <v>322</v>
      </c>
      <c r="J70" s="1">
        <f>[1]СУММА!AX70</f>
        <v>732</v>
      </c>
      <c r="K70" s="1">
        <f>[1]СУММА!BD70</f>
        <v>62</v>
      </c>
      <c r="L70" s="1">
        <f>[1]СУММА!BJ70</f>
        <v>1</v>
      </c>
      <c r="M70" s="14">
        <f>B70+C70+D70+E70+F70+G70+H70+I70+J70+K70+L70</f>
        <v>2248</v>
      </c>
      <c r="N70" s="11">
        <f t="shared" si="9"/>
        <v>0.13160821965927053</v>
      </c>
      <c r="O70" s="16">
        <f>D70+E70+F70+G70+K70</f>
        <v>110</v>
      </c>
      <c r="P70" s="11">
        <f t="shared" si="7"/>
        <v>4.8932384341637013E-2</v>
      </c>
      <c r="Q70" s="9">
        <v>17081</v>
      </c>
    </row>
    <row r="71" spans="1:17" x14ac:dyDescent="0.2">
      <c r="A71" s="17" t="s">
        <v>69</v>
      </c>
      <c r="B71" s="1">
        <f>[1]СУММА!B71</f>
        <v>1654</v>
      </c>
      <c r="C71" s="1">
        <f>[1]СУММА!H71</f>
        <v>1</v>
      </c>
      <c r="D71" s="1">
        <f>[1]СУММА!N71</f>
        <v>26</v>
      </c>
      <c r="E71" s="1">
        <f>[1]СУММА!T71</f>
        <v>0</v>
      </c>
      <c r="F71" s="1">
        <f>[1]СУММА!Z71</f>
        <v>135</v>
      </c>
      <c r="G71" s="1">
        <f>[1]СУММА!AF71</f>
        <v>0</v>
      </c>
      <c r="H71" s="1">
        <f>[1]СУММА!AL71</f>
        <v>726</v>
      </c>
      <c r="I71" s="1">
        <f>[1]СУММА!AR71</f>
        <v>150</v>
      </c>
      <c r="J71" s="1">
        <f>[1]СУММА!AX71</f>
        <v>289</v>
      </c>
      <c r="K71" s="1">
        <f>[1]СУММА!BD71</f>
        <v>37</v>
      </c>
      <c r="L71" s="1">
        <f>[1]СУММА!BJ71</f>
        <v>21</v>
      </c>
      <c r="M71" s="14">
        <f>B71+C71+D71+E71+F71+G71+H71+I71+J71+K71+L71</f>
        <v>3039</v>
      </c>
      <c r="N71" s="11"/>
      <c r="O71" s="16">
        <f>D71+E71+F71+G71+K71</f>
        <v>198</v>
      </c>
      <c r="P71" s="11">
        <f t="shared" si="7"/>
        <v>6.5153010858835139E-2</v>
      </c>
      <c r="Q71" s="9"/>
    </row>
    <row r="72" spans="1:17" x14ac:dyDescent="0.2">
      <c r="A72" s="12" t="s">
        <v>70</v>
      </c>
      <c r="B72" s="14">
        <f t="shared" ref="B72:M72" si="10">B69+B70+B71</f>
        <v>102451</v>
      </c>
      <c r="C72" s="14">
        <f t="shared" si="10"/>
        <v>9650</v>
      </c>
      <c r="D72" s="14">
        <f t="shared" si="10"/>
        <v>7070</v>
      </c>
      <c r="E72" s="14">
        <f t="shared" si="10"/>
        <v>11</v>
      </c>
      <c r="F72" s="14">
        <f t="shared" si="10"/>
        <v>30760</v>
      </c>
      <c r="G72" s="14">
        <f t="shared" si="10"/>
        <v>17733</v>
      </c>
      <c r="H72" s="14">
        <f t="shared" si="10"/>
        <v>165985</v>
      </c>
      <c r="I72" s="14">
        <f t="shared" si="10"/>
        <v>119525</v>
      </c>
      <c r="J72" s="14">
        <f t="shared" si="10"/>
        <v>160308</v>
      </c>
      <c r="K72" s="14">
        <f t="shared" si="10"/>
        <v>6501</v>
      </c>
      <c r="L72" s="14">
        <f t="shared" si="10"/>
        <v>32282</v>
      </c>
      <c r="M72" s="14">
        <f t="shared" si="10"/>
        <v>652276</v>
      </c>
      <c r="N72" s="15">
        <f>(M72)/Q72</f>
        <v>0.16042231258145304</v>
      </c>
      <c r="O72" s="14">
        <f>O69+O70+O71</f>
        <v>62075</v>
      </c>
      <c r="P72" s="15">
        <f t="shared" si="7"/>
        <v>9.5166769894952444E-2</v>
      </c>
      <c r="Q72" s="9">
        <f>Q70+Q68+Q13</f>
        <v>4065993</v>
      </c>
    </row>
  </sheetData>
  <mergeCells count="16">
    <mergeCell ref="P2:P3"/>
    <mergeCell ref="K2:K3"/>
    <mergeCell ref="L2:L3"/>
    <mergeCell ref="M2:M3"/>
    <mergeCell ref="N2:N3"/>
    <mergeCell ref="O2:O3"/>
    <mergeCell ref="G2:G3"/>
    <mergeCell ref="H2:H3"/>
    <mergeCell ref="I2:I3"/>
    <mergeCell ref="J2:J3"/>
    <mergeCell ref="A2:A3"/>
    <mergeCell ref="B2:B3"/>
    <mergeCell ref="C2:C3"/>
    <mergeCell ref="D2:D3"/>
    <mergeCell ref="E2:E3"/>
    <mergeCell ref="F2:F3"/>
  </mergeCells>
  <pageMargins left="0.98425196850393704" right="0" top="0.78740157480314965" bottom="0" header="0.31496062992125984" footer="0.31496062992125984"/>
  <pageSetup paperSize="9" scale="60" orientation="portrait" verticalDpi="0" r:id="rId1"/>
  <headerFooter>
    <oddHeader>&amp;CОбследования населения на ВИЧ-инфекцию за 2015 г&amp;Rприложение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ОКЭ</cp:lastModifiedBy>
  <cp:lastPrinted>2015-12-28T07:17:06Z</cp:lastPrinted>
  <dcterms:created xsi:type="dcterms:W3CDTF">2000-01-31T05:44:54Z</dcterms:created>
  <dcterms:modified xsi:type="dcterms:W3CDTF">2015-12-28T07:17:22Z</dcterms:modified>
</cp:coreProperties>
</file>